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rco\Downloads\Fwd_ Fwd_ Circolare _ Comunicazioni su iniziative 9-10 settembre per Proposta di Legge\"/>
    </mc:Choice>
  </mc:AlternateContent>
  <xr:revisionPtr revIDLastSave="0" documentId="13_ncr:1_{B02DE5D3-8245-4BEF-B037-BA23EBE7C887}" xr6:coauthVersionLast="47" xr6:coauthVersionMax="47" xr10:uidLastSave="{00000000-0000-0000-0000-000000000000}"/>
  <bookViews>
    <workbookView xWindow="-108" yWindow="-108" windowWidth="23256" windowHeight="12456" xr2:uid="{1D8A43D7-F210-4FC1-A079-E1688FB79B72}"/>
  </bookViews>
  <sheets>
    <sheet name="COMMERCIO REGISTRAT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40" i="4" l="1"/>
  <c r="L140" i="4"/>
  <c r="N140" i="4" s="1"/>
  <c r="N139" i="4"/>
  <c r="M139" i="4"/>
  <c r="L139" i="4"/>
  <c r="M138" i="4"/>
  <c r="L138" i="4"/>
  <c r="N138" i="4" s="1"/>
  <c r="N137" i="4"/>
  <c r="L137" i="4"/>
  <c r="M137" i="4" s="1"/>
  <c r="N136" i="4"/>
  <c r="L136" i="4"/>
  <c r="M136" i="4" s="1"/>
  <c r="N135" i="4"/>
  <c r="L135" i="4"/>
  <c r="M135" i="4" s="1"/>
  <c r="L133" i="4"/>
  <c r="N133" i="4" s="1"/>
  <c r="L132" i="4"/>
  <c r="N132" i="4" s="1"/>
  <c r="M131" i="4"/>
  <c r="L131" i="4"/>
  <c r="N131" i="4" s="1"/>
  <c r="N130" i="4"/>
  <c r="M130" i="4"/>
  <c r="L130" i="4"/>
  <c r="M129" i="4"/>
  <c r="L129" i="4"/>
  <c r="N129" i="4" s="1"/>
  <c r="L128" i="4"/>
  <c r="N128" i="4" s="1"/>
  <c r="N127" i="4"/>
  <c r="L127" i="4"/>
  <c r="M127" i="4" s="1"/>
  <c r="N126" i="4"/>
  <c r="L126" i="4"/>
  <c r="M126" i="4" s="1"/>
  <c r="L125" i="4"/>
  <c r="N125" i="4" s="1"/>
  <c r="L124" i="4"/>
  <c r="N124" i="4" s="1"/>
  <c r="M123" i="4"/>
  <c r="L123" i="4"/>
  <c r="N123" i="4" s="1"/>
  <c r="N122" i="4"/>
  <c r="M122" i="4"/>
  <c r="L122" i="4"/>
  <c r="M121" i="4"/>
  <c r="L121" i="4"/>
  <c r="N121" i="4" s="1"/>
  <c r="L120" i="4"/>
  <c r="N120" i="4" s="1"/>
  <c r="N119" i="4"/>
  <c r="L119" i="4"/>
  <c r="M119" i="4" s="1"/>
  <c r="N118" i="4"/>
  <c r="L118" i="4"/>
  <c r="M118" i="4" s="1"/>
  <c r="L117" i="4"/>
  <c r="N117" i="4" s="1"/>
  <c r="L116" i="4"/>
  <c r="N116" i="4" s="1"/>
  <c r="M115" i="4"/>
  <c r="L115" i="4"/>
  <c r="N115" i="4" s="1"/>
  <c r="N114" i="4"/>
  <c r="M114" i="4"/>
  <c r="L114" i="4"/>
  <c r="N113" i="4"/>
  <c r="N112" i="4"/>
  <c r="L112" i="4"/>
  <c r="M112" i="4" s="1"/>
  <c r="L111" i="4"/>
  <c r="N111" i="4" s="1"/>
  <c r="L110" i="4"/>
  <c r="N110" i="4" s="1"/>
  <c r="M109" i="4"/>
  <c r="L109" i="4"/>
  <c r="N109" i="4" s="1"/>
  <c r="N108" i="4"/>
  <c r="M108" i="4"/>
  <c r="L108" i="4"/>
  <c r="N107" i="4"/>
  <c r="M107" i="4"/>
  <c r="L107" i="4"/>
  <c r="N106" i="4"/>
  <c r="L106" i="4"/>
  <c r="M106" i="4" s="1"/>
  <c r="N105" i="4"/>
  <c r="L105" i="4"/>
  <c r="M105" i="4" s="1"/>
  <c r="N104" i="4"/>
  <c r="L104" i="4"/>
  <c r="M104" i="4" s="1"/>
  <c r="L103" i="4"/>
  <c r="N103" i="4" s="1"/>
  <c r="L102" i="4"/>
  <c r="N102" i="4" s="1"/>
  <c r="M101" i="4"/>
  <c r="L101" i="4"/>
  <c r="N101" i="4" s="1"/>
  <c r="N100" i="4"/>
  <c r="M100" i="4"/>
  <c r="L100" i="4"/>
  <c r="N99" i="4"/>
  <c r="M99" i="4"/>
  <c r="L99" i="4"/>
  <c r="N98" i="4"/>
  <c r="L98" i="4"/>
  <c r="M98" i="4" s="1"/>
  <c r="N97" i="4"/>
  <c r="L97" i="4"/>
  <c r="M97" i="4" s="1"/>
  <c r="N96" i="4"/>
  <c r="L96" i="4"/>
  <c r="M96" i="4" s="1"/>
  <c r="L95" i="4"/>
  <c r="N95" i="4" s="1"/>
  <c r="L94" i="4"/>
  <c r="N94" i="4" s="1"/>
  <c r="M93" i="4"/>
  <c r="L93" i="4"/>
  <c r="N93" i="4" s="1"/>
  <c r="N92" i="4"/>
  <c r="M92" i="4"/>
  <c r="L92" i="4"/>
  <c r="N91" i="4"/>
  <c r="M91" i="4"/>
  <c r="L91" i="4"/>
  <c r="N90" i="4"/>
  <c r="L90" i="4"/>
  <c r="M90" i="4" s="1"/>
  <c r="N89" i="4"/>
  <c r="L89" i="4"/>
  <c r="M89" i="4" s="1"/>
  <c r="N88" i="4"/>
  <c r="L88" i="4"/>
  <c r="M88" i="4" s="1"/>
  <c r="L87" i="4"/>
  <c r="N87" i="4" s="1"/>
  <c r="L86" i="4"/>
  <c r="N86" i="4" s="1"/>
  <c r="M85" i="4"/>
  <c r="L85" i="4"/>
  <c r="N85" i="4" s="1"/>
  <c r="N84" i="4"/>
  <c r="M84" i="4"/>
  <c r="L84" i="4"/>
  <c r="N83" i="4"/>
  <c r="M83" i="4"/>
  <c r="L83" i="4"/>
  <c r="N82" i="4"/>
  <c r="L82" i="4"/>
  <c r="M82" i="4" s="1"/>
  <c r="N81" i="4"/>
  <c r="L81" i="4"/>
  <c r="M81" i="4" s="1"/>
  <c r="N80" i="4"/>
  <c r="L80" i="4"/>
  <c r="M80" i="4" s="1"/>
  <c r="L79" i="4"/>
  <c r="N79" i="4" s="1"/>
  <c r="L78" i="4"/>
  <c r="N78" i="4" s="1"/>
  <c r="M77" i="4"/>
  <c r="L77" i="4"/>
  <c r="N77" i="4" s="1"/>
  <c r="N76" i="4"/>
  <c r="M76" i="4"/>
  <c r="L76" i="4"/>
  <c r="M75" i="4"/>
  <c r="L75" i="4"/>
  <c r="N75" i="4" s="1"/>
  <c r="L74" i="4"/>
  <c r="N74" i="4" s="1"/>
  <c r="N73" i="4"/>
  <c r="L73" i="4"/>
  <c r="M73" i="4" s="1"/>
  <c r="N72" i="4"/>
  <c r="L72" i="4"/>
  <c r="M72" i="4" s="1"/>
  <c r="L71" i="4"/>
  <c r="N71" i="4" s="1"/>
  <c r="L70" i="4"/>
  <c r="N70" i="4" s="1"/>
  <c r="L69" i="4"/>
  <c r="N69" i="4" s="1"/>
  <c r="M68" i="4"/>
  <c r="L68" i="4"/>
  <c r="N68" i="4" s="1"/>
  <c r="M67" i="4"/>
  <c r="L67" i="4"/>
  <c r="N67" i="4" s="1"/>
  <c r="L66" i="4"/>
  <c r="N66" i="4" s="1"/>
  <c r="N65" i="4"/>
  <c r="L65" i="4"/>
  <c r="M65" i="4" s="1"/>
  <c r="N64" i="4"/>
  <c r="L64" i="4"/>
  <c r="M64" i="4" s="1"/>
  <c r="L63" i="4"/>
  <c r="N63" i="4" s="1"/>
  <c r="L62" i="4"/>
  <c r="N62" i="4" s="1"/>
  <c r="L61" i="4"/>
  <c r="N61" i="4" s="1"/>
  <c r="M60" i="4"/>
  <c r="L60" i="4"/>
  <c r="N60" i="4" s="1"/>
  <c r="M59" i="4"/>
  <c r="L59" i="4"/>
  <c r="N59" i="4" s="1"/>
  <c r="N58" i="4"/>
  <c r="M58" i="4"/>
  <c r="L58" i="4"/>
  <c r="N57" i="4"/>
  <c r="L57" i="4"/>
  <c r="M57" i="4" s="1"/>
  <c r="N56" i="4"/>
  <c r="M56" i="4"/>
  <c r="L56" i="4"/>
  <c r="L55" i="4"/>
  <c r="N55" i="4" s="1"/>
  <c r="L54" i="4"/>
  <c r="N54" i="4" s="1"/>
  <c r="N53" i="4"/>
  <c r="L53" i="4"/>
  <c r="M53" i="4" s="1"/>
  <c r="N52" i="4"/>
  <c r="M52" i="4"/>
  <c r="L52" i="4"/>
  <c r="M51" i="4"/>
  <c r="L51" i="4"/>
  <c r="N51" i="4" s="1"/>
  <c r="L50" i="4"/>
  <c r="N50" i="4" s="1"/>
  <c r="N49" i="4"/>
  <c r="L49" i="4"/>
  <c r="M49" i="4" s="1"/>
  <c r="N48" i="4"/>
  <c r="L48" i="4"/>
  <c r="M48" i="4" s="1"/>
  <c r="L47" i="4"/>
  <c r="N47" i="4" s="1"/>
  <c r="L46" i="4"/>
  <c r="N46" i="4" s="1"/>
  <c r="L45" i="4"/>
  <c r="N45" i="4" s="1"/>
  <c r="M44" i="4"/>
  <c r="L44" i="4"/>
  <c r="N44" i="4" s="1"/>
  <c r="M43" i="4"/>
  <c r="L43" i="4"/>
  <c r="N43" i="4" s="1"/>
  <c r="L42" i="4"/>
  <c r="N42" i="4" s="1"/>
  <c r="N41" i="4"/>
  <c r="M41" i="4"/>
  <c r="L41" i="4"/>
  <c r="N40" i="4"/>
  <c r="L40" i="4"/>
  <c r="M40" i="4" s="1"/>
  <c r="L39" i="4"/>
  <c r="N39" i="4" s="1"/>
  <c r="L38" i="4"/>
  <c r="N38" i="4" s="1"/>
  <c r="L37" i="4"/>
  <c r="N37" i="4" s="1"/>
  <c r="M36" i="4"/>
  <c r="L36" i="4"/>
  <c r="N36" i="4" s="1"/>
  <c r="M35" i="4"/>
  <c r="L35" i="4"/>
  <c r="N35" i="4" s="1"/>
  <c r="L34" i="4"/>
  <c r="N34" i="4" s="1"/>
  <c r="N33" i="4"/>
  <c r="M33" i="4"/>
  <c r="L33" i="4"/>
  <c r="N32" i="4"/>
  <c r="L32" i="4"/>
  <c r="M32" i="4" s="1"/>
  <c r="L31" i="4"/>
  <c r="N31" i="4" s="1"/>
  <c r="L30" i="4"/>
  <c r="N30" i="4" s="1"/>
  <c r="M29" i="4"/>
  <c r="L29" i="4"/>
  <c r="N29" i="4" s="1"/>
  <c r="M28" i="4"/>
  <c r="L28" i="4"/>
  <c r="N28" i="4" s="1"/>
  <c r="M27" i="4"/>
  <c r="L27" i="4"/>
  <c r="N27" i="4" s="1"/>
  <c r="L26" i="4"/>
  <c r="N26" i="4" s="1"/>
  <c r="N25" i="4"/>
  <c r="M25" i="4"/>
  <c r="L25" i="4"/>
  <c r="N24" i="4"/>
  <c r="L24" i="4"/>
  <c r="M24" i="4" s="1"/>
  <c r="L23" i="4"/>
  <c r="N23" i="4" s="1"/>
  <c r="L22" i="4"/>
  <c r="N22" i="4" s="1"/>
  <c r="L21" i="4"/>
  <c r="N21" i="4" s="1"/>
  <c r="M20" i="4"/>
  <c r="L20" i="4"/>
  <c r="N20" i="4" s="1"/>
  <c r="M19" i="4"/>
  <c r="L19" i="4"/>
  <c r="N19" i="4" s="1"/>
  <c r="L18" i="4"/>
  <c r="N18" i="4" s="1"/>
  <c r="N17" i="4"/>
  <c r="M17" i="4"/>
  <c r="L17" i="4"/>
  <c r="N16" i="4"/>
  <c r="L16" i="4"/>
  <c r="M16" i="4" s="1"/>
  <c r="L15" i="4"/>
  <c r="N15" i="4" s="1"/>
  <c r="L14" i="4"/>
  <c r="N14" i="4" s="1"/>
  <c r="L13" i="4"/>
  <c r="N13" i="4" s="1"/>
  <c r="M12" i="4"/>
  <c r="L12" i="4"/>
  <c r="N12" i="4" s="1"/>
  <c r="M11" i="4"/>
  <c r="L11" i="4"/>
  <c r="N11" i="4" s="1"/>
  <c r="L10" i="4"/>
  <c r="N10" i="4" s="1"/>
  <c r="N9" i="4"/>
  <c r="M9" i="4"/>
  <c r="L9" i="4"/>
  <c r="N8" i="4"/>
  <c r="L8" i="4"/>
  <c r="M8" i="4" s="1"/>
  <c r="L7" i="4"/>
  <c r="N7" i="4" s="1"/>
  <c r="L6" i="4"/>
  <c r="N6" i="4" s="1"/>
  <c r="M6" i="4" l="1"/>
  <c r="M14" i="4"/>
  <c r="M22" i="4"/>
  <c r="M30" i="4"/>
  <c r="M38" i="4"/>
  <c r="M46" i="4"/>
  <c r="M54" i="4"/>
  <c r="M62" i="4"/>
  <c r="M70" i="4"/>
  <c r="M78" i="4"/>
  <c r="M86" i="4"/>
  <c r="M94" i="4"/>
  <c r="M102" i="4"/>
  <c r="M110" i="4"/>
  <c r="M116" i="4"/>
  <c r="M124" i="4"/>
  <c r="M132" i="4"/>
  <c r="M7" i="4"/>
  <c r="M15" i="4"/>
  <c r="M23" i="4"/>
  <c r="M31" i="4"/>
  <c r="M39" i="4"/>
  <c r="M47" i="4"/>
  <c r="M55" i="4"/>
  <c r="M63" i="4"/>
  <c r="M71" i="4"/>
  <c r="M79" i="4"/>
  <c r="M87" i="4"/>
  <c r="M95" i="4"/>
  <c r="M103" i="4"/>
  <c r="M111" i="4"/>
  <c r="M117" i="4"/>
  <c r="M125" i="4"/>
  <c r="M133" i="4"/>
  <c r="M10" i="4"/>
  <c r="M18" i="4"/>
  <c r="M26" i="4"/>
  <c r="M34" i="4"/>
  <c r="M42" i="4"/>
  <c r="M50" i="4"/>
  <c r="M66" i="4"/>
  <c r="M74" i="4"/>
  <c r="M120" i="4"/>
  <c r="M128" i="4"/>
  <c r="M13" i="4"/>
  <c r="M21" i="4"/>
  <c r="M37" i="4"/>
  <c r="M45" i="4"/>
  <c r="M61" i="4"/>
  <c r="M69" i="4"/>
  <c r="E7" i="4"/>
  <c r="F7" i="4" s="1"/>
  <c r="E8" i="4"/>
  <c r="F8" i="4" s="1"/>
  <c r="E9" i="4"/>
  <c r="F9" i="4" s="1"/>
  <c r="E10" i="4"/>
  <c r="F10" i="4" s="1"/>
  <c r="E12" i="4"/>
  <c r="F12" i="4" s="1"/>
  <c r="E13" i="4"/>
  <c r="F13" i="4" s="1"/>
  <c r="E14" i="4"/>
  <c r="F14" i="4" s="1"/>
  <c r="E15" i="4"/>
  <c r="F15" i="4" s="1"/>
  <c r="E16" i="4"/>
  <c r="F16" i="4" s="1"/>
  <c r="E17" i="4"/>
  <c r="F17" i="4" s="1"/>
  <c r="E18" i="4"/>
  <c r="F18" i="4" s="1"/>
  <c r="E19" i="4"/>
  <c r="F19" i="4" s="1"/>
  <c r="E20" i="4"/>
  <c r="F20" i="4" s="1"/>
  <c r="E23" i="4"/>
  <c r="F23" i="4" s="1"/>
  <c r="E24" i="4"/>
  <c r="F24" i="4" s="1"/>
  <c r="E25" i="4"/>
  <c r="F25" i="4" s="1"/>
  <c r="E26" i="4"/>
  <c r="F26" i="4" s="1"/>
  <c r="E29" i="4"/>
  <c r="F29" i="4" s="1"/>
  <c r="E30" i="4"/>
  <c r="F30" i="4" s="1"/>
  <c r="E31" i="4"/>
  <c r="F31" i="4" s="1"/>
  <c r="E32" i="4"/>
  <c r="F32" i="4" s="1"/>
  <c r="E33" i="4"/>
  <c r="F33" i="4" s="1"/>
  <c r="E34" i="4"/>
  <c r="F34" i="4" s="1"/>
  <c r="E35" i="4"/>
  <c r="F35" i="4" s="1"/>
  <c r="E36" i="4"/>
  <c r="F36" i="4" s="1"/>
  <c r="E37" i="4"/>
  <c r="F37" i="4" s="1"/>
  <c r="E38" i="4"/>
  <c r="F38" i="4" s="1"/>
  <c r="E39" i="4"/>
  <c r="F39" i="4" s="1"/>
  <c r="E40" i="4"/>
  <c r="F40" i="4" s="1"/>
  <c r="E41" i="4"/>
  <c r="F41" i="4" s="1"/>
  <c r="E43" i="4"/>
  <c r="F43" i="4" s="1"/>
  <c r="E44" i="4"/>
  <c r="F44" i="4" s="1"/>
  <c r="E45" i="4"/>
  <c r="F45" i="4" s="1"/>
  <c r="E46" i="4"/>
  <c r="F46" i="4" s="1"/>
  <c r="E47" i="4"/>
  <c r="F47" i="4" s="1"/>
  <c r="E48" i="4"/>
  <c r="F48" i="4" s="1"/>
  <c r="E49" i="4"/>
  <c r="F49" i="4" s="1"/>
  <c r="E50" i="4"/>
  <c r="F50" i="4" s="1"/>
  <c r="E52" i="4"/>
  <c r="F52" i="4" s="1"/>
  <c r="E53" i="4"/>
  <c r="E55" i="4"/>
  <c r="F55" i="4" s="1"/>
  <c r="E56" i="4"/>
  <c r="F56" i="4" s="1"/>
  <c r="E57" i="4"/>
  <c r="F57" i="4" s="1"/>
  <c r="E58" i="4"/>
  <c r="F58" i="4" s="1"/>
  <c r="E59" i="4"/>
  <c r="F59" i="4" s="1"/>
  <c r="E60" i="4"/>
  <c r="F60" i="4" s="1"/>
  <c r="E61" i="4"/>
  <c r="F61" i="4" s="1"/>
  <c r="E63" i="4"/>
  <c r="F63" i="4" s="1"/>
  <c r="E64" i="4"/>
  <c r="F64" i="4" s="1"/>
  <c r="E65" i="4"/>
  <c r="F65" i="4" s="1"/>
  <c r="E66" i="4"/>
  <c r="F66" i="4" s="1"/>
  <c r="E67" i="4"/>
  <c r="F67" i="4" s="1"/>
  <c r="E68" i="4"/>
  <c r="F68" i="4" s="1"/>
  <c r="E69" i="4"/>
  <c r="F69" i="4" s="1"/>
  <c r="E70" i="4"/>
  <c r="F70" i="4" s="1"/>
  <c r="E71" i="4"/>
  <c r="F71" i="4" s="1"/>
  <c r="E72" i="4"/>
  <c r="F72" i="4" s="1"/>
  <c r="E73" i="4"/>
  <c r="F73" i="4" s="1"/>
  <c r="E74" i="4"/>
  <c r="F74" i="4" s="1"/>
  <c r="E75" i="4"/>
  <c r="F75" i="4" s="1"/>
  <c r="E76" i="4"/>
  <c r="F76" i="4" s="1"/>
  <c r="E77" i="4"/>
  <c r="F77" i="4" s="1"/>
  <c r="E78" i="4"/>
  <c r="F78" i="4" s="1"/>
  <c r="E79" i="4"/>
  <c r="F79" i="4" s="1"/>
  <c r="E80" i="4"/>
  <c r="F80" i="4" s="1"/>
  <c r="E81" i="4"/>
  <c r="F81" i="4" s="1"/>
  <c r="E82" i="4"/>
  <c r="F82" i="4" s="1"/>
  <c r="E83" i="4"/>
  <c r="F83" i="4" s="1"/>
  <c r="E84" i="4"/>
  <c r="F84" i="4" s="1"/>
  <c r="E86" i="4"/>
  <c r="F86" i="4" s="1"/>
  <c r="E87" i="4"/>
  <c r="F87" i="4" s="1"/>
  <c r="E88" i="4"/>
  <c r="F88" i="4" s="1"/>
  <c r="E89" i="4"/>
  <c r="F89" i="4" s="1"/>
  <c r="E91" i="4"/>
  <c r="F91" i="4" s="1"/>
  <c r="E92" i="4"/>
  <c r="F92" i="4" s="1"/>
  <c r="E93" i="4"/>
  <c r="F93" i="4" s="1"/>
  <c r="E94" i="4"/>
  <c r="F94" i="4" s="1"/>
  <c r="E95" i="4"/>
  <c r="F95" i="4" s="1"/>
  <c r="E96" i="4"/>
  <c r="F96" i="4" s="1"/>
  <c r="E99" i="4"/>
  <c r="F99" i="4" s="1"/>
  <c r="E100" i="4"/>
  <c r="F100" i="4" s="1"/>
  <c r="E101" i="4"/>
  <c r="F101" i="4" s="1"/>
  <c r="E102" i="4"/>
  <c r="F102" i="4" s="1"/>
  <c r="E103" i="4"/>
  <c r="F103" i="4" s="1"/>
  <c r="E104" i="4"/>
  <c r="F104" i="4" s="1"/>
  <c r="E105" i="4"/>
  <c r="F105" i="4" s="1"/>
  <c r="E106" i="4"/>
  <c r="F106" i="4" s="1"/>
  <c r="E107" i="4"/>
  <c r="F107" i="4" s="1"/>
  <c r="E108" i="4"/>
  <c r="E111" i="4"/>
  <c r="F111" i="4" s="1"/>
  <c r="E112" i="4"/>
  <c r="F112" i="4" s="1"/>
  <c r="E42" i="4"/>
  <c r="F42" i="4" s="1"/>
  <c r="E85" i="4"/>
  <c r="F85" i="4" s="1"/>
  <c r="E109" i="4"/>
  <c r="F109" i="4" s="1"/>
  <c r="E11" i="4"/>
  <c r="F11" i="4" s="1"/>
  <c r="E27" i="4"/>
  <c r="F27" i="4" s="1"/>
  <c r="E28" i="4"/>
  <c r="F28" i="4" s="1"/>
  <c r="E51" i="4"/>
  <c r="F51" i="4" s="1"/>
  <c r="E62" i="4"/>
  <c r="F62" i="4" s="1"/>
  <c r="E97" i="4"/>
  <c r="F97" i="4" s="1"/>
  <c r="E98" i="4"/>
  <c r="E21" i="4"/>
  <c r="F21" i="4" s="1"/>
  <c r="E22" i="4"/>
  <c r="F22" i="4" s="1"/>
  <c r="E54" i="4"/>
  <c r="F54" i="4" s="1"/>
  <c r="E90" i="4"/>
  <c r="F90" i="4" s="1"/>
  <c r="E110" i="4"/>
  <c r="F110" i="4" s="1"/>
  <c r="E114" i="4"/>
  <c r="F114" i="4" s="1"/>
  <c r="E115" i="4"/>
  <c r="F115" i="4" s="1"/>
  <c r="E116" i="4"/>
  <c r="F116" i="4" s="1"/>
  <c r="E117" i="4"/>
  <c r="F117" i="4" s="1"/>
  <c r="E118" i="4"/>
  <c r="F118" i="4" s="1"/>
  <c r="E119" i="4"/>
  <c r="F119" i="4" s="1"/>
  <c r="E120" i="4"/>
  <c r="F120" i="4" s="1"/>
  <c r="E121" i="4"/>
  <c r="F121" i="4" s="1"/>
  <c r="E122" i="4"/>
  <c r="F122" i="4" s="1"/>
  <c r="E123" i="4"/>
  <c r="F123" i="4" s="1"/>
  <c r="E124" i="4"/>
  <c r="F124" i="4" s="1"/>
  <c r="E125" i="4"/>
  <c r="F125" i="4" s="1"/>
  <c r="E126" i="4"/>
  <c r="E127" i="4"/>
  <c r="F127" i="4" s="1"/>
  <c r="E128" i="4"/>
  <c r="F128" i="4" s="1"/>
  <c r="E129" i="4"/>
  <c r="F129" i="4" s="1"/>
  <c r="E130" i="4"/>
  <c r="F130" i="4" s="1"/>
  <c r="E131" i="4"/>
  <c r="F131" i="4" s="1"/>
  <c r="E132" i="4"/>
  <c r="F132" i="4" s="1"/>
  <c r="E133" i="4"/>
  <c r="F133" i="4" s="1"/>
  <c r="E135" i="4"/>
  <c r="F135" i="4" s="1"/>
  <c r="E136" i="4"/>
  <c r="F136" i="4" s="1"/>
  <c r="E137" i="4"/>
  <c r="F137" i="4" s="1"/>
  <c r="E138" i="4"/>
  <c r="F138" i="4" s="1"/>
  <c r="E139" i="4"/>
  <c r="F139" i="4" s="1"/>
  <c r="E140" i="4"/>
  <c r="F140" i="4" s="1"/>
  <c r="E6" i="4"/>
  <c r="F6" i="4" s="1"/>
  <c r="F53" i="4" l="1"/>
  <c r="G53" i="4"/>
  <c r="F108" i="4"/>
  <c r="G108" i="4"/>
  <c r="F98" i="4"/>
  <c r="G98" i="4"/>
  <c r="F126" i="4"/>
  <c r="G126" i="4"/>
  <c r="G41" i="4"/>
  <c r="G40" i="4"/>
  <c r="G39" i="4"/>
  <c r="G102" i="4"/>
  <c r="G90" i="4"/>
  <c r="G65" i="4"/>
  <c r="G29" i="4"/>
  <c r="G64" i="4"/>
  <c r="G63" i="4"/>
  <c r="G38" i="4"/>
  <c r="G66" i="4"/>
  <c r="G140" i="4"/>
  <c r="G89" i="4"/>
  <c r="G62" i="4"/>
  <c r="G36" i="4"/>
  <c r="G139" i="4"/>
  <c r="G88" i="4"/>
  <c r="G54" i="4"/>
  <c r="G30" i="4"/>
  <c r="G127" i="4"/>
  <c r="G87" i="4"/>
  <c r="G78" i="4"/>
  <c r="G52" i="4"/>
  <c r="G28" i="4"/>
  <c r="G115" i="4"/>
  <c r="G77" i="4"/>
  <c r="G51" i="4"/>
  <c r="G27" i="4"/>
  <c r="G6" i="4"/>
  <c r="G114" i="4"/>
  <c r="G76" i="4"/>
  <c r="G50" i="4"/>
  <c r="G26" i="4"/>
  <c r="G112" i="4"/>
  <c r="G75" i="4"/>
  <c r="G48" i="4"/>
  <c r="G24" i="4"/>
  <c r="G111" i="4"/>
  <c r="G74" i="4"/>
  <c r="G42" i="4"/>
  <c r="G18" i="4"/>
  <c r="G15" i="4"/>
  <c r="G17" i="4"/>
  <c r="G14" i="4"/>
  <c r="G138" i="4"/>
  <c r="G137" i="4"/>
  <c r="G136" i="4"/>
  <c r="G135" i="4"/>
  <c r="G122" i="4"/>
  <c r="G109" i="4"/>
  <c r="G97" i="4"/>
  <c r="G85" i="4"/>
  <c r="G73" i="4"/>
  <c r="G61" i="4"/>
  <c r="G49" i="4"/>
  <c r="G37" i="4"/>
  <c r="G25" i="4"/>
  <c r="G13" i="4"/>
  <c r="G101" i="4"/>
  <c r="G110" i="4"/>
  <c r="G133" i="4"/>
  <c r="G121" i="4"/>
  <c r="G96" i="4"/>
  <c r="G84" i="4"/>
  <c r="G72" i="4"/>
  <c r="G60" i="4"/>
  <c r="G12" i="4"/>
  <c r="G123" i="4"/>
  <c r="G132" i="4"/>
  <c r="G120" i="4"/>
  <c r="G107" i="4"/>
  <c r="G95" i="4"/>
  <c r="G83" i="4"/>
  <c r="G71" i="4"/>
  <c r="G59" i="4"/>
  <c r="G47" i="4"/>
  <c r="G35" i="4"/>
  <c r="G23" i="4"/>
  <c r="G11" i="4"/>
  <c r="G99" i="4"/>
  <c r="G131" i="4"/>
  <c r="G119" i="4"/>
  <c r="G106" i="4"/>
  <c r="G94" i="4"/>
  <c r="G82" i="4"/>
  <c r="G70" i="4"/>
  <c r="G58" i="4"/>
  <c r="G46" i="4"/>
  <c r="G34" i="4"/>
  <c r="G22" i="4"/>
  <c r="G10" i="4"/>
  <c r="G100" i="4"/>
  <c r="G130" i="4"/>
  <c r="G118" i="4"/>
  <c r="G105" i="4"/>
  <c r="G93" i="4"/>
  <c r="G81" i="4"/>
  <c r="G69" i="4"/>
  <c r="G57" i="4"/>
  <c r="G45" i="4"/>
  <c r="G33" i="4"/>
  <c r="G21" i="4"/>
  <c r="G9" i="4"/>
  <c r="G125" i="4"/>
  <c r="G124" i="4"/>
  <c r="G129" i="4"/>
  <c r="G117" i="4"/>
  <c r="G104" i="4"/>
  <c r="G92" i="4"/>
  <c r="G80" i="4"/>
  <c r="G68" i="4"/>
  <c r="G56" i="4"/>
  <c r="G44" i="4"/>
  <c r="G32" i="4"/>
  <c r="G20" i="4"/>
  <c r="G8" i="4"/>
  <c r="G16" i="4"/>
  <c r="G86" i="4"/>
  <c r="G128" i="4"/>
  <c r="G116" i="4"/>
  <c r="G103" i="4"/>
  <c r="G91" i="4"/>
  <c r="G79" i="4"/>
  <c r="G67" i="4"/>
  <c r="G55" i="4"/>
  <c r="G43" i="4"/>
  <c r="G31" i="4"/>
  <c r="G19" i="4"/>
  <c r="G7" i="4"/>
</calcChain>
</file>

<file path=xl/sharedStrings.xml><?xml version="1.0" encoding="utf-8"?>
<sst xmlns="http://schemas.openxmlformats.org/spreadsheetml/2006/main" count="291" uniqueCount="146">
  <si>
    <t>Codprov</t>
  </si>
  <si>
    <t>Torino</t>
  </si>
  <si>
    <t>Piemonte</t>
  </si>
  <si>
    <t>Nord-ovest</t>
  </si>
  <si>
    <t>Vercelli</t>
  </si>
  <si>
    <t>Novara</t>
  </si>
  <si>
    <t>Cuneo</t>
  </si>
  <si>
    <t>Asti</t>
  </si>
  <si>
    <t>Alessandria</t>
  </si>
  <si>
    <t>Valle d'Aosta/Vallée d'Aoste</t>
  </si>
  <si>
    <t>Imperia</t>
  </si>
  <si>
    <t>Liguria</t>
  </si>
  <si>
    <t>Savona</t>
  </si>
  <si>
    <t>Genova</t>
  </si>
  <si>
    <t>La Spezia</t>
  </si>
  <si>
    <t>Varese</t>
  </si>
  <si>
    <t>Lombardia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</si>
  <si>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</si>
  <si>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</si>
  <si>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</si>
  <si>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</si>
  <si>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</si>
  <si>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</si>
  <si>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</si>
  <si>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</si>
  <si>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Bolzano/Bozen</t>
  </si>
  <si>
    <t>Trentino-Alto Adige/Südtirol</t>
  </si>
  <si>
    <t>Nord-est</t>
  </si>
  <si>
    <t>Trento</t>
  </si>
  <si>
    <t>Verona</t>
  </si>
  <si>
    <t>Veneto</t>
  </si>
  <si>
    <t>Vicenza</t>
  </si>
  <si>
    <t>Belluno</t>
  </si>
  <si>
    <t>Treviso</t>
  </si>
  <si>
    <t>Venezia</t>
  </si>
  <si>
    <t>Padova</t>
  </si>
  <si>
    <t>Rovigo</t>
  </si>
  <si>
    <t>Udine</t>
  </si>
  <si>
    <t>Friuli-Venezia Giulia</t>
  </si>
  <si>
    <t>Gorizia</t>
  </si>
  <si>
    <t>Trieste</t>
  </si>
  <si>
    <t>Piacenza</t>
  </si>
  <si>
    <t>Emilia-Romagna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</si>
  <si>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</si>
  <si>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</si>
  <si>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</si>
  <si>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</si>
  <si>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</si>
  <si>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</si>
  <si>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</si>
  <si>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Pesaro e Urbino</t>
  </si>
  <si>
    <t>Marche</t>
  </si>
  <si>
    <t>Centro</t>
  </si>
  <si>
    <t>Ancona</t>
  </si>
  <si>
    <t>Macerata</t>
  </si>
  <si>
    <t>Ascoli Piceno</t>
  </si>
  <si>
    <t>Massa-Carrara</t>
  </si>
  <si>
    <t>Toscana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</si>
  <si>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</si>
  <si>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</si>
  <si>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</si>
  <si>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</si>
  <si>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</si>
  <si>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</si>
  <si>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</si>
  <si>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</si>
  <si>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Perugia</t>
  </si>
  <si>
    <t>Umbria</t>
  </si>
  <si>
    <t>Terni</t>
  </si>
  <si>
    <t>Viterbo</t>
  </si>
  <si>
    <t>Lazio</t>
  </si>
  <si>
    <t>Rieti</t>
  </si>
  <si>
    <t>Roma</t>
  </si>
  <si>
    <t>Latina</t>
  </si>
  <si>
    <t>Frosinone</t>
  </si>
  <si>
    <t>Caserta</t>
  </si>
  <si>
    <t>Campania</t>
  </si>
  <si>
    <t>Sud</t>
  </si>
  <si>
    <t>Benevento</t>
  </si>
  <si>
    <t>Napoli</t>
  </si>
  <si>
    <t>Avellino</t>
  </si>
  <si>
    <t>Salerno</t>
  </si>
  <si>
    <t>L'Aquila</t>
  </si>
  <si>
    <t>Abruzzo</t>
  </si>
  <si>
    <t>Teramo</t>
  </si>
  <si>
    <t>Pescara</t>
  </si>
  <si>
    <t>Chieti</t>
  </si>
  <si>
    <t>Campobasso</t>
  </si>
  <si>
    <t>Molise</t>
  </si>
  <si>
    <t>Foggia</t>
  </si>
  <si>
    <t>Puglia</t>
  </si>
  <si>
    <t>Bari</t>
  </si>
  <si>
    <t>Taranto</t>
  </si>
  <si>
    <t>Brindisi</t>
  </si>
  <si>
    <t>Lecce</t>
  </si>
  <si>
    <t>Potenza</t>
  </si>
  <si>
    <t>Basilicata</t>
  </si>
  <si>
    <t>Matera</t>
  </si>
  <si>
    <t>Cosenza</t>
  </si>
  <si>
    <t>Calabria</t>
  </si>
  <si>
    <t>Catanzaro</t>
  </si>
  <si>
    <t>Reggio Calabria</t>
  </si>
  <si>
    <t>Trapani</t>
  </si>
  <si>
    <t>Sicilia</t>
  </si>
  <si>
    <t>Isole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</si>
  <si>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</si>
  <si>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</si>
  <si>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</si>
  <si>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</si>
  <si>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</si>
  <si>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</si>
  <si>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</si>
  <si>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</si>
  <si>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</si>
  <si>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Sardegna</t>
  </si>
  <si>
    <t>Nuoro</t>
  </si>
  <si>
    <t>Cagliari</t>
  </si>
  <si>
    <t>Pordenone</t>
  </si>
  <si>
    <t>Isernia</t>
  </si>
  <si>
    <t>Oristano</t>
  </si>
  <si>
    <t>Biella</t>
  </si>
  <si>
    <t>Lecco</t>
  </si>
  <si>
    <t>Lodi</t>
  </si>
  <si>
    <t>Rimini</t>
  </si>
  <si>
    <t>Prato</t>
  </si>
  <si>
    <t>Crotone</t>
  </si>
  <si>
    <t>Vibo Valentia</t>
  </si>
  <si>
    <t>Verbano-Cusio-Ossola</t>
  </si>
  <si>
    <t>Monza e della Brianza</t>
  </si>
  <si>
    <t>Fermo</t>
  </si>
  <si>
    <t>Barletta-Andria-Trani</t>
  </si>
  <si>
    <t>Sud Sardegna</t>
  </si>
  <si>
    <t>ITALIA</t>
  </si>
  <si>
    <t>Var. 25-19</t>
  </si>
  <si>
    <t>assolute</t>
  </si>
  <si>
    <t>%</t>
  </si>
  <si>
    <t>REGIONI</t>
  </si>
  <si>
    <t>Territorio</t>
  </si>
  <si>
    <t>ricchezza perduta</t>
  </si>
  <si>
    <t>IMPRESE</t>
  </si>
  <si>
    <t xml:space="preserve"> </t>
  </si>
  <si>
    <t>mln €</t>
  </si>
  <si>
    <t>AREE TERRITORIALI</t>
  </si>
  <si>
    <t>Commercio al dettaglio. Imprese registrate e ricchezza perduta. CAPOLUOGHI DI PROVINCIA</t>
  </si>
  <si>
    <t>Commercio al dettaglio. Imprese registrate e ricchezza perduta. TOTALE PROVINCIA</t>
  </si>
  <si>
    <t xml:space="preserve">REGIONI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</si>
</sst>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5" xfId="0" applyFont="1" applyBorder="1"/>
    <xf numFmtId="0" fontId="2" fillId="0" borderId="4" xfId="0" applyFont="1" applyBorder="1"/>
    <xf numFmtId="3" fontId="2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2" borderId="0" xfId="0" applyFont="1" applyFill="1"/>
    <xf numFmtId="0" fontId="1" fillId="2" borderId="1" xfId="0" applyFont="1" applyFill="1" applyBorder="1"/>
    <xf numFmtId="0" fontId="1" fillId="0" borderId="2" xfId="0" applyFont="1" applyBorder="1"/>
    <xf numFmtId="3" fontId="1" fillId="0" borderId="3" xfId="0" applyNumberFormat="1" applyFont="1" applyBorder="1" applyAlignment="1">
      <alignment horizontal="right" vertical="center"/>
    </xf>
    <xf numFmtId="3" fontId="1" fillId="0" borderId="0" xfId="0" applyNumberFormat="1" applyFont="1"/>
    <xf numFmtId="164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1" fillId="3" borderId="1" xfId="0" applyFont="1" applyFill="1" applyBorder="1"/>
    <xf numFmtId="165" fontId="2" fillId="0" borderId="0" xfId="1" applyNumberFormat="1" applyFont="1" applyFill="1"/>
    <xf numFmtId="0" fontId="4" fillId="2" borderId="0" xfId="0" applyFont="1" applyFill="1"/>
    <xf numFmtId="165" fontId="2" fillId="0" borderId="5" xfId="1" applyNumberFormat="1" applyFont="1" applyFill="1" applyBorder="1"/>
    <xf numFmtId="165" fontId="2" fillId="0" borderId="0" xfId="1" applyNumberFormat="1" applyFont="1" applyFill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165" fontId="1" fillId="0" borderId="5" xfId="1" applyNumberFormat="1" applyFont="1" applyFill="1" applyBorder="1"/>
    <xf numFmtId="0" fontId="2" fillId="2" borderId="1" xfId="0" applyFont="1" applyFill="1" applyBorder="1"/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/>
    <xf numFmtId="164" fontId="2" fillId="2" borderId="0" xfId="0" applyNumberFormat="1" applyFont="1" applyFill="1"/>
    <xf numFmtId="165" fontId="2" fillId="2" borderId="0" xfId="1" applyNumberFormat="1" applyFont="1" applyFill="1"/>
    <xf numFmtId="0" fontId="2" fillId="2" borderId="4" xfId="0" applyFont="1" applyFill="1" applyBorder="1"/>
    <xf numFmtId="3" fontId="2" fillId="2" borderId="5" xfId="0" applyNumberFormat="1" applyFont="1" applyFill="1" applyBorder="1" applyAlignment="1">
      <alignment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/>
    <xf numFmtId="164" fontId="2" fillId="2" borderId="5" xfId="0" applyNumberFormat="1" applyFont="1" applyFill="1" applyBorder="1"/>
    <xf numFmtId="165" fontId="2" fillId="2" borderId="5" xfId="1" applyNumberFormat="1" applyFont="1" applyFill="1" applyBorder="1"/>
    <xf numFmtId="0" fontId="4" fillId="4" borderId="0" xfId="0" applyFont="1" applyFill="1"/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/>
    <xf numFmtId="164" fontId="2" fillId="4" borderId="0" xfId="0" applyNumberFormat="1" applyFont="1" applyFill="1"/>
    <xf numFmtId="165" fontId="2" fillId="4" borderId="0" xfId="1" applyNumberFormat="1" applyFont="1" applyFill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3" fontId="2" fillId="0" borderId="9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/>
    <xf numFmtId="164" fontId="2" fillId="0" borderId="9" xfId="0" applyNumberFormat="1" applyFont="1" applyBorder="1"/>
    <xf numFmtId="165" fontId="2" fillId="0" borderId="9" xfId="1" applyNumberFormat="1" applyFont="1" applyFill="1" applyBorder="1"/>
    <xf numFmtId="0" fontId="2" fillId="4" borderId="1" xfId="0" applyFont="1" applyFill="1" applyBorder="1"/>
    <xf numFmtId="3" fontId="2" fillId="4" borderId="0" xfId="0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right" vertical="center"/>
    </xf>
    <xf numFmtId="165" fontId="2" fillId="4" borderId="0" xfId="1" applyNumberFormat="1" applyFont="1" applyFill="1" applyBorder="1"/>
    <xf numFmtId="0" fontId="2" fillId="4" borderId="4" xfId="0" applyFont="1" applyFill="1" applyBorder="1"/>
    <xf numFmtId="3" fontId="2" fillId="4" borderId="5" xfId="0" applyNumberFormat="1" applyFont="1" applyFill="1" applyBorder="1" applyAlignment="1">
      <alignment vertical="center"/>
    </xf>
    <xf numFmtId="3" fontId="2" fillId="4" borderId="5" xfId="0" applyNumberFormat="1" applyFont="1" applyFill="1" applyBorder="1" applyAlignment="1">
      <alignment horizontal="right" vertical="center"/>
    </xf>
    <xf numFmtId="3" fontId="2" fillId="4" borderId="5" xfId="0" applyNumberFormat="1" applyFont="1" applyFill="1" applyBorder="1"/>
    <xf numFmtId="164" fontId="2" fillId="4" borderId="5" xfId="0" applyNumberFormat="1" applyFont="1" applyFill="1" applyBorder="1"/>
    <xf numFmtId="165" fontId="2" fillId="4" borderId="5" xfId="1" applyNumberFormat="1" applyFont="1" applyFill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4FB3-5850-4A39-854C-99E9E15B81FF}">
  <sheetPr>
    <tabColor rgb="FF00B050"/>
  </sheetPr>
  <dimension ref="A1:N141"/>
  <sheetViews>
    <sheetView tabSelected="1" topLeftCell="B1" workbookViewId="0">
      <selection activeCell="J19" sqref="J19"/>
    </sheetView>
  </sheetViews>
  <sheetFormatPr defaultColWidth="9.109375" defaultRowHeight="12" x14ac:dyDescent="0.25"/>
  <cols>
    <col min="1" max="1" width="6.6640625" style="2" hidden="1" customWidth="1"/>
    <col min="2" max="2" width="19.33203125" style="2" customWidth="1"/>
    <col min="3" max="4" width="9.6640625" style="4" customWidth="1"/>
    <col min="5" max="6" width="9.6640625" style="2" customWidth="1"/>
    <col min="7" max="7" width="11.88671875" style="2" customWidth="1"/>
    <col min="8" max="8" width="9.109375" style="2"/>
    <col min="9" max="9" width="19.33203125" style="2" customWidth="1"/>
    <col min="10" max="11" width="9.6640625" style="4" customWidth="1"/>
    <col min="12" max="13" width="9.6640625" style="2" customWidth="1"/>
    <col min="14" max="14" width="11.88671875" style="2" customWidth="1"/>
    <col min="15" max="16384" width="9.109375" style="2"/>
  </cols>
  <sheetData>
    <row r="1" spans="1:14" ht="13.8" x14ac:dyDescent="0.3">
      <c r="B1" s="33" t="s">
        <v>143</v>
      </c>
      <c r="C1" s="24"/>
      <c r="D1" s="24"/>
      <c r="E1" s="18"/>
      <c r="F1" s="18"/>
      <c r="G1" s="18"/>
      <c r="I1" s="51" t="s">
        <v>144</v>
      </c>
      <c r="J1" s="52"/>
      <c r="K1" s="52"/>
      <c r="L1" s="53"/>
      <c r="M1" s="54"/>
      <c r="N1" s="55"/>
    </row>
    <row r="2" spans="1:14" x14ac:dyDescent="0.25">
      <c r="B2" s="30"/>
      <c r="C2" s="25"/>
      <c r="D2" s="25"/>
      <c r="E2" s="12"/>
      <c r="F2" s="12"/>
      <c r="G2" s="12"/>
      <c r="I2" s="30"/>
      <c r="J2" s="25"/>
      <c r="K2" s="25"/>
      <c r="L2" s="16"/>
      <c r="M2" s="17"/>
      <c r="N2" s="34"/>
    </row>
    <row r="3" spans="1:14" x14ac:dyDescent="0.25">
      <c r="B3" s="1"/>
      <c r="C3" s="75" t="s">
        <v>139</v>
      </c>
      <c r="D3" s="75"/>
      <c r="E3" s="75"/>
      <c r="F3" s="75"/>
      <c r="G3" s="11" t="s">
        <v>137</v>
      </c>
      <c r="I3" s="1"/>
      <c r="J3" s="75" t="s">
        <v>139</v>
      </c>
      <c r="K3" s="75"/>
      <c r="L3" s="75"/>
      <c r="M3" s="75"/>
      <c r="N3" s="11" t="s">
        <v>137</v>
      </c>
    </row>
    <row r="4" spans="1:14" ht="12.6" thickBot="1" x14ac:dyDescent="0.3">
      <c r="A4" s="1"/>
      <c r="C4" s="11">
        <v>2019</v>
      </c>
      <c r="D4" s="10">
        <v>2025</v>
      </c>
      <c r="E4" s="74" t="s">
        <v>133</v>
      </c>
      <c r="F4" s="74"/>
      <c r="G4" s="11" t="s">
        <v>138</v>
      </c>
      <c r="J4" s="1"/>
      <c r="K4" s="10"/>
      <c r="L4" s="74" t="s">
        <v>133</v>
      </c>
      <c r="M4" s="74"/>
      <c r="N4" s="11" t="s">
        <v>138</v>
      </c>
    </row>
    <row r="5" spans="1:14" ht="12.6" thickBot="1" x14ac:dyDescent="0.3">
      <c r="A5" s="27" t="s">
        <v>0</v>
      </c>
      <c r="B5" s="28" t="s">
        <v>140</v>
      </c>
      <c r="C5" s="28" t="s">
        <v>140</v>
      </c>
      <c r="D5" s="28" t="s">
        <v>140</v>
      </c>
      <c r="E5" s="26" t="s">
        <v>134</v>
      </c>
      <c r="F5" s="26" t="s">
        <v>135</v>
      </c>
      <c r="G5" s="26" t="s">
        <v>141</v>
      </c>
      <c r="I5" s="56" t="s">
        <v>140</v>
      </c>
      <c r="J5" s="57">
        <v>2019</v>
      </c>
      <c r="K5" s="57">
        <v>2025</v>
      </c>
      <c r="L5" s="26" t="s">
        <v>134</v>
      </c>
      <c r="M5" s="26" t="s">
        <v>135</v>
      </c>
      <c r="N5" s="26" t="s">
        <v>141</v>
      </c>
    </row>
    <row r="6" spans="1:14" x14ac:dyDescent="0.25">
      <c r="A6" s="5">
        <v>1</v>
      </c>
      <c r="B6" s="5" t="s">
        <v>1</v>
      </c>
      <c r="C6" s="9">
        <v>14543</v>
      </c>
      <c r="D6" s="8">
        <v>13263</v>
      </c>
      <c r="E6" s="7">
        <f t="shared" ref="E6:E37" si="0">+D6-C6</f>
        <v>-1280</v>
      </c>
      <c r="F6" s="3">
        <f t="shared" ref="F6:F37" si="1">+E6/C6*100</f>
        <v>-8.8014852506360448</v>
      </c>
      <c r="G6" s="32">
        <f>+(E6*50000*3)/1000000</f>
        <v>-192</v>
      </c>
      <c r="I6" s="5" t="s">
        <v>1</v>
      </c>
      <c r="J6" s="9">
        <v>28355</v>
      </c>
      <c r="K6" s="8">
        <v>25597</v>
      </c>
      <c r="L6" s="7">
        <f t="shared" ref="L6:L69" si="2">+K6-J6</f>
        <v>-2758</v>
      </c>
      <c r="M6" s="3">
        <f t="shared" ref="M6:M69" si="3">+L6/J6*100</f>
        <v>-9.7266795979545062</v>
      </c>
      <c r="N6" s="32">
        <f t="shared" ref="N6:N69" si="4">+(L6*50000*3)/1000000</f>
        <v>-413.7</v>
      </c>
    </row>
    <row r="7" spans="1:14" x14ac:dyDescent="0.25">
      <c r="A7" s="5">
        <v>2</v>
      </c>
      <c r="B7" s="5" t="s">
        <v>4</v>
      </c>
      <c r="C7" s="9">
        <v>738</v>
      </c>
      <c r="D7" s="8">
        <v>626</v>
      </c>
      <c r="E7" s="7">
        <f t="shared" si="0"/>
        <v>-112</v>
      </c>
      <c r="F7" s="3">
        <f t="shared" si="1"/>
        <v>-15.176151761517614</v>
      </c>
      <c r="G7" s="32">
        <f t="shared" ref="G7:G70" si="5">+(E7*50000*3)/1000000</f>
        <v>-16.8</v>
      </c>
      <c r="I7" s="5" t="s">
        <v>4</v>
      </c>
      <c r="J7" s="9">
        <v>2396</v>
      </c>
      <c r="K7" s="8">
        <v>1967</v>
      </c>
      <c r="L7" s="7">
        <f t="shared" si="2"/>
        <v>-429</v>
      </c>
      <c r="M7" s="3">
        <f t="shared" si="3"/>
        <v>-17.90484140233723</v>
      </c>
      <c r="N7" s="32">
        <f t="shared" si="4"/>
        <v>-64.349999999999994</v>
      </c>
    </row>
    <row r="8" spans="1:14" x14ac:dyDescent="0.25">
      <c r="A8" s="5">
        <v>3</v>
      </c>
      <c r="B8" s="5" t="s">
        <v>5</v>
      </c>
      <c r="C8" s="9">
        <v>1243</v>
      </c>
      <c r="D8" s="8">
        <v>1113</v>
      </c>
      <c r="E8" s="7">
        <f t="shared" si="0"/>
        <v>-130</v>
      </c>
      <c r="F8" s="3">
        <f t="shared" si="1"/>
        <v>-10.458567980691875</v>
      </c>
      <c r="G8" s="32">
        <f t="shared" si="5"/>
        <v>-19.5</v>
      </c>
      <c r="I8" s="5" t="s">
        <v>5</v>
      </c>
      <c r="J8" s="9">
        <v>3647</v>
      </c>
      <c r="K8" s="8">
        <v>3239</v>
      </c>
      <c r="L8" s="7">
        <f t="shared" si="2"/>
        <v>-408</v>
      </c>
      <c r="M8" s="3">
        <f t="shared" si="3"/>
        <v>-11.187277214148615</v>
      </c>
      <c r="N8" s="32">
        <f t="shared" si="4"/>
        <v>-61.2</v>
      </c>
    </row>
    <row r="9" spans="1:14" x14ac:dyDescent="0.25">
      <c r="A9" s="5">
        <v>4</v>
      </c>
      <c r="B9" s="5" t="s">
        <v>6</v>
      </c>
      <c r="C9" s="9">
        <v>671</v>
      </c>
      <c r="D9" s="8">
        <v>599</v>
      </c>
      <c r="E9" s="7">
        <f t="shared" si="0"/>
        <v>-72</v>
      </c>
      <c r="F9" s="3">
        <f t="shared" si="1"/>
        <v>-10.730253353204173</v>
      </c>
      <c r="G9" s="32">
        <f t="shared" si="5"/>
        <v>-10.8</v>
      </c>
      <c r="I9" s="5" t="s">
        <v>6</v>
      </c>
      <c r="J9" s="9">
        <v>6129</v>
      </c>
      <c r="K9" s="8">
        <v>5145</v>
      </c>
      <c r="L9" s="7">
        <f t="shared" si="2"/>
        <v>-984</v>
      </c>
      <c r="M9" s="3">
        <f t="shared" si="3"/>
        <v>-16.054821341164953</v>
      </c>
      <c r="N9" s="32">
        <f t="shared" si="4"/>
        <v>-147.6</v>
      </c>
    </row>
    <row r="10" spans="1:14" x14ac:dyDescent="0.25">
      <c r="A10" s="5">
        <v>5</v>
      </c>
      <c r="B10" s="5" t="s">
        <v>7</v>
      </c>
      <c r="C10" s="9">
        <v>1040</v>
      </c>
      <c r="D10" s="8">
        <v>871</v>
      </c>
      <c r="E10" s="7">
        <f t="shared" si="0"/>
        <v>-169</v>
      </c>
      <c r="F10" s="3">
        <f t="shared" si="1"/>
        <v>-16.25</v>
      </c>
      <c r="G10" s="32">
        <f t="shared" si="5"/>
        <v>-25.35</v>
      </c>
      <c r="I10" s="5" t="s">
        <v>7</v>
      </c>
      <c r="J10" s="9">
        <v>2482</v>
      </c>
      <c r="K10" s="8">
        <v>2062</v>
      </c>
      <c r="L10" s="7">
        <f t="shared" si="2"/>
        <v>-420</v>
      </c>
      <c r="M10" s="3">
        <f t="shared" si="3"/>
        <v>-16.921837228041902</v>
      </c>
      <c r="N10" s="32">
        <f t="shared" si="4"/>
        <v>-63</v>
      </c>
    </row>
    <row r="11" spans="1:14" x14ac:dyDescent="0.25">
      <c r="A11" s="5">
        <v>6</v>
      </c>
      <c r="B11" s="5" t="s">
        <v>120</v>
      </c>
      <c r="C11" s="9">
        <v>739</v>
      </c>
      <c r="D11" s="8">
        <v>626</v>
      </c>
      <c r="E11" s="7">
        <f t="shared" si="0"/>
        <v>-113</v>
      </c>
      <c r="F11" s="3">
        <f t="shared" si="1"/>
        <v>-15.290933694181327</v>
      </c>
      <c r="G11" s="32">
        <f t="shared" si="5"/>
        <v>-16.95</v>
      </c>
      <c r="I11" s="5" t="s">
        <v>120</v>
      </c>
      <c r="J11" s="9">
        <v>1949</v>
      </c>
      <c r="K11" s="8">
        <v>1598</v>
      </c>
      <c r="L11" s="7">
        <f t="shared" si="2"/>
        <v>-351</v>
      </c>
      <c r="M11" s="3">
        <f t="shared" si="3"/>
        <v>-18.009235505387377</v>
      </c>
      <c r="N11" s="32">
        <f t="shared" si="4"/>
        <v>-52.65</v>
      </c>
    </row>
    <row r="12" spans="1:14" x14ac:dyDescent="0.25">
      <c r="A12" s="5">
        <v>7</v>
      </c>
      <c r="B12" s="13" t="s">
        <v>8</v>
      </c>
      <c r="C12" s="14">
        <v>1193</v>
      </c>
      <c r="D12" s="15">
        <v>968</v>
      </c>
      <c r="E12" s="16">
        <f t="shared" si="0"/>
        <v>-225</v>
      </c>
      <c r="F12" s="17">
        <f t="shared" si="1"/>
        <v>-18.860016764459349</v>
      </c>
      <c r="G12" s="34">
        <f t="shared" si="5"/>
        <v>-33.75</v>
      </c>
      <c r="I12" s="13" t="s">
        <v>8</v>
      </c>
      <c r="J12" s="14">
        <v>4753</v>
      </c>
      <c r="K12" s="15">
        <v>3849</v>
      </c>
      <c r="L12" s="16">
        <f t="shared" si="2"/>
        <v>-904</v>
      </c>
      <c r="M12" s="17">
        <f t="shared" si="3"/>
        <v>-19.019566589522409</v>
      </c>
      <c r="N12" s="34">
        <f t="shared" si="4"/>
        <v>-135.6</v>
      </c>
    </row>
    <row r="13" spans="1:14" x14ac:dyDescent="0.25">
      <c r="A13" s="5">
        <v>8</v>
      </c>
      <c r="B13" s="13" t="s">
        <v>9</v>
      </c>
      <c r="C13" s="14">
        <v>431</v>
      </c>
      <c r="D13" s="15">
        <v>370</v>
      </c>
      <c r="E13" s="16">
        <f t="shared" si="0"/>
        <v>-61</v>
      </c>
      <c r="F13" s="17">
        <f t="shared" si="1"/>
        <v>-14.153132250580047</v>
      </c>
      <c r="G13" s="34">
        <f t="shared" si="5"/>
        <v>-9.15</v>
      </c>
      <c r="I13" s="58" t="s">
        <v>9</v>
      </c>
      <c r="J13" s="59">
        <v>1325</v>
      </c>
      <c r="K13" s="60">
        <v>1099</v>
      </c>
      <c r="L13" s="61">
        <f t="shared" si="2"/>
        <v>-226</v>
      </c>
      <c r="M13" s="62">
        <f t="shared" si="3"/>
        <v>-17.056603773584904</v>
      </c>
      <c r="N13" s="63">
        <f t="shared" si="4"/>
        <v>-33.9</v>
      </c>
    </row>
    <row r="14" spans="1:14" x14ac:dyDescent="0.25">
      <c r="A14" s="5">
        <v>9</v>
      </c>
      <c r="B14" s="39" t="s">
        <v>10</v>
      </c>
      <c r="C14" s="40">
        <v>638</v>
      </c>
      <c r="D14" s="41">
        <v>597</v>
      </c>
      <c r="E14" s="42">
        <f t="shared" si="0"/>
        <v>-41</v>
      </c>
      <c r="F14" s="43">
        <f t="shared" si="1"/>
        <v>-6.4263322884012544</v>
      </c>
      <c r="G14" s="44">
        <f t="shared" si="5"/>
        <v>-6.15</v>
      </c>
      <c r="I14" s="64" t="s">
        <v>10</v>
      </c>
      <c r="J14" s="65">
        <v>3690</v>
      </c>
      <c r="K14" s="66">
        <v>3275</v>
      </c>
      <c r="L14" s="53">
        <f t="shared" si="2"/>
        <v>-415</v>
      </c>
      <c r="M14" s="54">
        <f t="shared" si="3"/>
        <v>-11.246612466124661</v>
      </c>
      <c r="N14" s="55">
        <f t="shared" si="4"/>
        <v>-62.25</v>
      </c>
    </row>
    <row r="15" spans="1:14" x14ac:dyDescent="0.25">
      <c r="A15" s="5">
        <v>10</v>
      </c>
      <c r="B15" s="39" t="s">
        <v>12</v>
      </c>
      <c r="C15" s="40">
        <v>859</v>
      </c>
      <c r="D15" s="41">
        <v>752</v>
      </c>
      <c r="E15" s="42">
        <f t="shared" si="0"/>
        <v>-107</v>
      </c>
      <c r="F15" s="43">
        <f t="shared" si="1"/>
        <v>-12.456344586728754</v>
      </c>
      <c r="G15" s="44">
        <f t="shared" si="5"/>
        <v>-16.05</v>
      </c>
      <c r="I15" s="64" t="s">
        <v>12</v>
      </c>
      <c r="J15" s="65">
        <v>4177</v>
      </c>
      <c r="K15" s="66">
        <v>3559</v>
      </c>
      <c r="L15" s="53">
        <f t="shared" si="2"/>
        <v>-618</v>
      </c>
      <c r="M15" s="54">
        <f t="shared" si="3"/>
        <v>-14.795307637060089</v>
      </c>
      <c r="N15" s="55">
        <f t="shared" si="4"/>
        <v>-92.7</v>
      </c>
    </row>
    <row r="16" spans="1:14" x14ac:dyDescent="0.25">
      <c r="A16" s="5">
        <v>11</v>
      </c>
      <c r="B16" s="39" t="s">
        <v>13</v>
      </c>
      <c r="C16" s="40">
        <v>10392</v>
      </c>
      <c r="D16" s="41">
        <v>9417</v>
      </c>
      <c r="E16" s="42">
        <f t="shared" si="0"/>
        <v>-975</v>
      </c>
      <c r="F16" s="43">
        <f t="shared" si="1"/>
        <v>-9.3822170900692843</v>
      </c>
      <c r="G16" s="44">
        <f t="shared" si="5"/>
        <v>-146.25</v>
      </c>
      <c r="I16" s="64" t="s">
        <v>13</v>
      </c>
      <c r="J16" s="65">
        <v>13984</v>
      </c>
      <c r="K16" s="66">
        <v>12599</v>
      </c>
      <c r="L16" s="53">
        <f t="shared" si="2"/>
        <v>-1385</v>
      </c>
      <c r="M16" s="54">
        <f t="shared" si="3"/>
        <v>-9.9041762013729979</v>
      </c>
      <c r="N16" s="67">
        <f t="shared" si="4"/>
        <v>-207.75</v>
      </c>
    </row>
    <row r="17" spans="1:14" x14ac:dyDescent="0.25">
      <c r="A17" s="5">
        <v>12</v>
      </c>
      <c r="B17" s="45" t="s">
        <v>14</v>
      </c>
      <c r="C17" s="46">
        <v>1599</v>
      </c>
      <c r="D17" s="47">
        <v>1329</v>
      </c>
      <c r="E17" s="48">
        <f t="shared" si="0"/>
        <v>-270</v>
      </c>
      <c r="F17" s="49">
        <f t="shared" si="1"/>
        <v>-16.885553470919323</v>
      </c>
      <c r="G17" s="50">
        <f t="shared" si="5"/>
        <v>-40.5</v>
      </c>
      <c r="I17" s="68" t="s">
        <v>14</v>
      </c>
      <c r="J17" s="69">
        <v>3260</v>
      </c>
      <c r="K17" s="70">
        <v>2726</v>
      </c>
      <c r="L17" s="71">
        <f t="shared" si="2"/>
        <v>-534</v>
      </c>
      <c r="M17" s="72">
        <f t="shared" si="3"/>
        <v>-16.380368098159508</v>
      </c>
      <c r="N17" s="73">
        <f t="shared" si="4"/>
        <v>-80.099999999999994</v>
      </c>
    </row>
    <row r="18" spans="1:14" x14ac:dyDescent="0.25">
      <c r="A18" s="5">
        <v>13</v>
      </c>
      <c r="B18" s="5" t="s">
        <v>15</v>
      </c>
      <c r="C18" s="9">
        <v>916</v>
      </c>
      <c r="D18" s="8">
        <v>780</v>
      </c>
      <c r="E18" s="7">
        <f t="shared" si="0"/>
        <v>-136</v>
      </c>
      <c r="F18" s="3">
        <f t="shared" si="1"/>
        <v>-14.847161572052403</v>
      </c>
      <c r="G18" s="32">
        <f t="shared" si="5"/>
        <v>-20.399999999999999</v>
      </c>
      <c r="I18" s="5" t="s">
        <v>15</v>
      </c>
      <c r="J18" s="9">
        <v>6934</v>
      </c>
      <c r="K18" s="8">
        <v>6045</v>
      </c>
      <c r="L18" s="7">
        <f t="shared" si="2"/>
        <v>-889</v>
      </c>
      <c r="M18" s="3">
        <f t="shared" si="3"/>
        <v>-12.820882607441591</v>
      </c>
      <c r="N18" s="32">
        <f t="shared" si="4"/>
        <v>-133.35</v>
      </c>
    </row>
    <row r="19" spans="1:14" x14ac:dyDescent="0.25">
      <c r="A19" s="5">
        <v>14</v>
      </c>
      <c r="B19" s="5" t="s">
        <v>17</v>
      </c>
      <c r="C19" s="9">
        <v>975</v>
      </c>
      <c r="D19" s="8">
        <v>841</v>
      </c>
      <c r="E19" s="7">
        <f t="shared" si="0"/>
        <v>-134</v>
      </c>
      <c r="F19" s="3">
        <f t="shared" si="1"/>
        <v>-13.743589743589743</v>
      </c>
      <c r="G19" s="32">
        <f t="shared" si="5"/>
        <v>-20.100000000000001</v>
      </c>
      <c r="I19" s="5" t="s">
        <v>17</v>
      </c>
      <c r="J19" s="9">
        <v>4569</v>
      </c>
      <c r="K19" s="8">
        <v>3973</v>
      </c>
      <c r="L19" s="7">
        <f t="shared" si="2"/>
        <v>-596</v>
      </c>
      <c r="M19" s="3">
        <f t="shared" si="3"/>
        <v>-13.044429853359595</v>
      </c>
      <c r="N19" s="32">
        <f t="shared" si="4"/>
        <v>-89.4</v>
      </c>
    </row>
    <row r="20" spans="1:14" x14ac:dyDescent="0.25">
      <c r="A20" s="5">
        <v>15</v>
      </c>
      <c r="B20" s="5" t="s">
        <v>18</v>
      </c>
      <c r="C20" s="9">
        <v>342</v>
      </c>
      <c r="D20" s="8">
        <v>254</v>
      </c>
      <c r="E20" s="7">
        <f t="shared" si="0"/>
        <v>-88</v>
      </c>
      <c r="F20" s="3">
        <f t="shared" si="1"/>
        <v>-25.730994152046783</v>
      </c>
      <c r="G20" s="32">
        <f t="shared" si="5"/>
        <v>-13.2</v>
      </c>
      <c r="I20" s="5" t="s">
        <v>18</v>
      </c>
      <c r="J20" s="9">
        <v>1912</v>
      </c>
      <c r="K20" s="8">
        <v>1580</v>
      </c>
      <c r="L20" s="7">
        <f t="shared" si="2"/>
        <v>-332</v>
      </c>
      <c r="M20" s="3">
        <f t="shared" si="3"/>
        <v>-17.364016736401673</v>
      </c>
      <c r="N20" s="32">
        <f t="shared" si="4"/>
        <v>-49.8</v>
      </c>
    </row>
    <row r="21" spans="1:14" x14ac:dyDescent="0.25">
      <c r="A21" s="5">
        <v>16</v>
      </c>
      <c r="B21" s="5" t="s">
        <v>127</v>
      </c>
      <c r="C21" s="9">
        <v>409</v>
      </c>
      <c r="D21" s="8">
        <v>364</v>
      </c>
      <c r="E21" s="7">
        <f t="shared" si="0"/>
        <v>-45</v>
      </c>
      <c r="F21" s="3">
        <f t="shared" si="1"/>
        <v>-11.002444987775061</v>
      </c>
      <c r="G21" s="32">
        <f t="shared" si="5"/>
        <v>-6.75</v>
      </c>
      <c r="I21" s="5" t="s">
        <v>127</v>
      </c>
      <c r="J21" s="9">
        <v>1901</v>
      </c>
      <c r="K21" s="8">
        <v>1627</v>
      </c>
      <c r="L21" s="7">
        <f t="shared" si="2"/>
        <v>-274</v>
      </c>
      <c r="M21" s="3">
        <f t="shared" si="3"/>
        <v>-14.413466596528144</v>
      </c>
      <c r="N21" s="32">
        <f t="shared" si="4"/>
        <v>-41.1</v>
      </c>
    </row>
    <row r="22" spans="1:14" x14ac:dyDescent="0.25">
      <c r="A22" s="5">
        <v>17</v>
      </c>
      <c r="B22" s="5" t="s">
        <v>128</v>
      </c>
      <c r="C22" s="9">
        <v>1272</v>
      </c>
      <c r="D22" s="8">
        <v>1082</v>
      </c>
      <c r="E22" s="7">
        <f t="shared" si="0"/>
        <v>-190</v>
      </c>
      <c r="F22" s="3">
        <f t="shared" si="1"/>
        <v>-14.937106918238992</v>
      </c>
      <c r="G22" s="32">
        <f t="shared" si="5"/>
        <v>-28.5</v>
      </c>
      <c r="I22" s="5" t="s">
        <v>128</v>
      </c>
      <c r="J22" s="9">
        <v>7434</v>
      </c>
      <c r="K22" s="8">
        <v>6613</v>
      </c>
      <c r="L22" s="7">
        <f t="shared" si="2"/>
        <v>-821</v>
      </c>
      <c r="M22" s="3">
        <f t="shared" si="3"/>
        <v>-11.043852569276298</v>
      </c>
      <c r="N22" s="32">
        <f t="shared" si="4"/>
        <v>-123.15</v>
      </c>
    </row>
    <row r="23" spans="1:14" x14ac:dyDescent="0.25">
      <c r="A23" s="5">
        <v>18</v>
      </c>
      <c r="B23" s="5" t="s">
        <v>19</v>
      </c>
      <c r="C23" s="9">
        <v>20770</v>
      </c>
      <c r="D23" s="8">
        <v>18811</v>
      </c>
      <c r="E23" s="7">
        <f t="shared" si="0"/>
        <v>-1959</v>
      </c>
      <c r="F23" s="3">
        <f t="shared" si="1"/>
        <v>-9.4318728935965339</v>
      </c>
      <c r="G23" s="32">
        <f t="shared" si="5"/>
        <v>-293.85000000000002</v>
      </c>
      <c r="I23" s="5" t="s">
        <v>19</v>
      </c>
      <c r="J23" s="9">
        <v>35257</v>
      </c>
      <c r="K23" s="8">
        <v>31448</v>
      </c>
      <c r="L23" s="7">
        <f t="shared" si="2"/>
        <v>-3809</v>
      </c>
      <c r="M23" s="3">
        <f t="shared" si="3"/>
        <v>-10.803528377343506</v>
      </c>
      <c r="N23" s="32">
        <f t="shared" si="4"/>
        <v>-571.35</v>
      </c>
    </row>
    <row r="24" spans="1:14" x14ac:dyDescent="0.25">
      <c r="A24" s="5">
        <v>19</v>
      </c>
      <c r="B24" s="5" t="s">
        <v>20</v>
      </c>
      <c r="C24" s="9">
        <v>1645</v>
      </c>
      <c r="D24" s="8">
        <v>1469</v>
      </c>
      <c r="E24" s="7">
        <f t="shared" si="0"/>
        <v>-176</v>
      </c>
      <c r="F24" s="3">
        <f t="shared" si="1"/>
        <v>-10.699088145896656</v>
      </c>
      <c r="G24" s="32">
        <f t="shared" si="5"/>
        <v>-26.4</v>
      </c>
      <c r="I24" s="5" t="s">
        <v>20</v>
      </c>
      <c r="J24" s="9">
        <v>9906</v>
      </c>
      <c r="K24" s="8">
        <v>8640</v>
      </c>
      <c r="L24" s="7">
        <f t="shared" si="2"/>
        <v>-1266</v>
      </c>
      <c r="M24" s="3">
        <f t="shared" si="3"/>
        <v>-12.780133252574197</v>
      </c>
      <c r="N24" s="32">
        <f t="shared" si="4"/>
        <v>-189.9</v>
      </c>
    </row>
    <row r="25" spans="1:14" x14ac:dyDescent="0.25">
      <c r="A25" s="5">
        <v>20</v>
      </c>
      <c r="B25" s="5" t="s">
        <v>21</v>
      </c>
      <c r="C25" s="9">
        <v>2667</v>
      </c>
      <c r="D25" s="8">
        <v>2380</v>
      </c>
      <c r="E25" s="7">
        <f t="shared" si="0"/>
        <v>-287</v>
      </c>
      <c r="F25" s="3">
        <f t="shared" si="1"/>
        <v>-10.761154855643044</v>
      </c>
      <c r="G25" s="32">
        <f t="shared" si="5"/>
        <v>-43.05</v>
      </c>
      <c r="I25" s="5" t="s">
        <v>21</v>
      </c>
      <c r="J25" s="9">
        <v>12153</v>
      </c>
      <c r="K25" s="8">
        <v>10792</v>
      </c>
      <c r="L25" s="7">
        <f t="shared" si="2"/>
        <v>-1361</v>
      </c>
      <c r="M25" s="3">
        <f t="shared" si="3"/>
        <v>-11.198880934748621</v>
      </c>
      <c r="N25" s="32">
        <f t="shared" si="4"/>
        <v>-204.15</v>
      </c>
    </row>
    <row r="26" spans="1:14" x14ac:dyDescent="0.25">
      <c r="A26" s="5">
        <v>21</v>
      </c>
      <c r="B26" s="5" t="s">
        <v>22</v>
      </c>
      <c r="C26" s="9">
        <v>766</v>
      </c>
      <c r="D26" s="8">
        <v>782</v>
      </c>
      <c r="E26" s="7">
        <f t="shared" si="0"/>
        <v>16</v>
      </c>
      <c r="F26" s="3">
        <f t="shared" si="1"/>
        <v>2.0887728459530028</v>
      </c>
      <c r="G26" s="32">
        <f t="shared" si="5"/>
        <v>2.4</v>
      </c>
      <c r="I26" s="5" t="s">
        <v>22</v>
      </c>
      <c r="J26" s="9">
        <v>5106</v>
      </c>
      <c r="K26" s="8">
        <v>4580</v>
      </c>
      <c r="L26" s="7">
        <f t="shared" si="2"/>
        <v>-526</v>
      </c>
      <c r="M26" s="3">
        <f t="shared" si="3"/>
        <v>-10.301605953779868</v>
      </c>
      <c r="N26" s="32">
        <f t="shared" si="4"/>
        <v>-78.900000000000006</v>
      </c>
    </row>
    <row r="27" spans="1:14" x14ac:dyDescent="0.25">
      <c r="A27" s="5">
        <v>22</v>
      </c>
      <c r="B27" s="5" t="s">
        <v>121</v>
      </c>
      <c r="C27" s="9">
        <v>565</v>
      </c>
      <c r="D27" s="8">
        <v>442</v>
      </c>
      <c r="E27" s="7">
        <f t="shared" si="0"/>
        <v>-123</v>
      </c>
      <c r="F27" s="3">
        <f t="shared" si="1"/>
        <v>-21.76991150442478</v>
      </c>
      <c r="G27" s="32">
        <f t="shared" si="5"/>
        <v>-18.45</v>
      </c>
      <c r="I27" s="5" t="s">
        <v>121</v>
      </c>
      <c r="J27" s="9">
        <v>2594</v>
      </c>
      <c r="K27" s="8">
        <v>2121</v>
      </c>
      <c r="L27" s="7">
        <f t="shared" si="2"/>
        <v>-473</v>
      </c>
      <c r="M27" s="3">
        <f t="shared" si="3"/>
        <v>-18.234387047031611</v>
      </c>
      <c r="N27" s="32">
        <f t="shared" si="4"/>
        <v>-70.95</v>
      </c>
    </row>
    <row r="28" spans="1:14" x14ac:dyDescent="0.25">
      <c r="A28" s="5">
        <v>23</v>
      </c>
      <c r="B28" s="5" t="s">
        <v>122</v>
      </c>
      <c r="C28" s="9">
        <v>451</v>
      </c>
      <c r="D28" s="8">
        <v>353</v>
      </c>
      <c r="E28" s="7">
        <f t="shared" si="0"/>
        <v>-98</v>
      </c>
      <c r="F28" s="3">
        <f t="shared" si="1"/>
        <v>-21.729490022172946</v>
      </c>
      <c r="G28" s="32">
        <f t="shared" si="5"/>
        <v>-14.7</v>
      </c>
      <c r="I28" s="5" t="s">
        <v>122</v>
      </c>
      <c r="J28" s="9">
        <v>1827</v>
      </c>
      <c r="K28" s="8">
        <v>1560</v>
      </c>
      <c r="L28" s="7">
        <f t="shared" si="2"/>
        <v>-267</v>
      </c>
      <c r="M28" s="3">
        <f t="shared" si="3"/>
        <v>-14.614121510673234</v>
      </c>
      <c r="N28" s="32">
        <f t="shared" si="4"/>
        <v>-40.049999999999997</v>
      </c>
    </row>
    <row r="29" spans="1:14" x14ac:dyDescent="0.25">
      <c r="A29" s="5">
        <v>24</v>
      </c>
      <c r="B29" s="5" t="s">
        <v>23</v>
      </c>
      <c r="C29" s="9">
        <v>820</v>
      </c>
      <c r="D29" s="8">
        <v>710</v>
      </c>
      <c r="E29" s="7">
        <f t="shared" si="0"/>
        <v>-110</v>
      </c>
      <c r="F29" s="3">
        <f t="shared" si="1"/>
        <v>-13.414634146341465</v>
      </c>
      <c r="G29" s="32">
        <f t="shared" si="5"/>
        <v>-16.5</v>
      </c>
      <c r="I29" s="5" t="s">
        <v>23</v>
      </c>
      <c r="J29" s="9">
        <v>3312</v>
      </c>
      <c r="K29" s="8">
        <v>2851</v>
      </c>
      <c r="L29" s="7">
        <f t="shared" si="2"/>
        <v>-461</v>
      </c>
      <c r="M29" s="3">
        <f t="shared" si="3"/>
        <v>-13.919082125603865</v>
      </c>
      <c r="N29" s="32">
        <f t="shared" si="4"/>
        <v>-69.150000000000006</v>
      </c>
    </row>
    <row r="30" spans="1:14" x14ac:dyDescent="0.25">
      <c r="A30" s="5">
        <v>25</v>
      </c>
      <c r="B30" s="13" t="s">
        <v>24</v>
      </c>
      <c r="C30" s="14">
        <v>688</v>
      </c>
      <c r="D30" s="15">
        <v>533</v>
      </c>
      <c r="E30" s="16">
        <f t="shared" si="0"/>
        <v>-155</v>
      </c>
      <c r="F30" s="17">
        <f t="shared" si="1"/>
        <v>-22.529069767441861</v>
      </c>
      <c r="G30" s="34">
        <f t="shared" si="5"/>
        <v>-23.25</v>
      </c>
      <c r="I30" s="13" t="s">
        <v>24</v>
      </c>
      <c r="J30" s="14">
        <v>4031</v>
      </c>
      <c r="K30" s="15">
        <v>3281</v>
      </c>
      <c r="L30" s="16">
        <f t="shared" si="2"/>
        <v>-750</v>
      </c>
      <c r="M30" s="17">
        <f t="shared" si="3"/>
        <v>-18.605805011163483</v>
      </c>
      <c r="N30" s="34">
        <f t="shared" si="4"/>
        <v>-112.5</v>
      </c>
    </row>
    <row r="31" spans="1:14" x14ac:dyDescent="0.25">
      <c r="A31" s="5">
        <v>26</v>
      </c>
      <c r="B31" s="5" t="s">
        <v>25</v>
      </c>
      <c r="C31" s="9">
        <v>917</v>
      </c>
      <c r="D31" s="8">
        <v>850</v>
      </c>
      <c r="E31" s="7">
        <f t="shared" si="0"/>
        <v>-67</v>
      </c>
      <c r="F31" s="3">
        <f t="shared" si="1"/>
        <v>-7.306434023991276</v>
      </c>
      <c r="G31" s="32">
        <f t="shared" si="5"/>
        <v>-10.050000000000001</v>
      </c>
      <c r="I31" s="5" t="s">
        <v>25</v>
      </c>
      <c r="J31" s="9">
        <v>3673</v>
      </c>
      <c r="K31" s="8">
        <v>3460</v>
      </c>
      <c r="L31" s="7">
        <f t="shared" si="2"/>
        <v>-213</v>
      </c>
      <c r="M31" s="3">
        <f t="shared" si="3"/>
        <v>-5.7990743261638986</v>
      </c>
      <c r="N31" s="32">
        <f t="shared" si="4"/>
        <v>-31.95</v>
      </c>
    </row>
    <row r="32" spans="1:14" x14ac:dyDescent="0.25">
      <c r="A32" s="5">
        <v>27</v>
      </c>
      <c r="B32" s="13" t="s">
        <v>28</v>
      </c>
      <c r="C32" s="14">
        <v>961</v>
      </c>
      <c r="D32" s="15">
        <v>835</v>
      </c>
      <c r="E32" s="16">
        <f t="shared" si="0"/>
        <v>-126</v>
      </c>
      <c r="F32" s="17">
        <f t="shared" si="1"/>
        <v>-13.111342351716962</v>
      </c>
      <c r="G32" s="34">
        <f t="shared" si="5"/>
        <v>-18.899999999999999</v>
      </c>
      <c r="I32" s="13" t="s">
        <v>28</v>
      </c>
      <c r="J32" s="14">
        <v>4419</v>
      </c>
      <c r="K32" s="15">
        <v>3854</v>
      </c>
      <c r="L32" s="16">
        <f t="shared" si="2"/>
        <v>-565</v>
      </c>
      <c r="M32" s="17">
        <f t="shared" si="3"/>
        <v>-12.785698121747002</v>
      </c>
      <c r="N32" s="34">
        <f t="shared" si="4"/>
        <v>-84.75</v>
      </c>
    </row>
    <row r="33" spans="1:14" x14ac:dyDescent="0.25">
      <c r="A33" s="5">
        <v>28</v>
      </c>
      <c r="B33" s="5" t="s">
        <v>29</v>
      </c>
      <c r="C33" s="9">
        <v>3018</v>
      </c>
      <c r="D33" s="8">
        <v>2180</v>
      </c>
      <c r="E33" s="7">
        <f t="shared" si="0"/>
        <v>-838</v>
      </c>
      <c r="F33" s="3">
        <f t="shared" si="1"/>
        <v>-27.76673293571902</v>
      </c>
      <c r="G33" s="32">
        <f t="shared" si="5"/>
        <v>-125.7</v>
      </c>
      <c r="I33" s="5" t="s">
        <v>29</v>
      </c>
      <c r="J33" s="9">
        <v>9036</v>
      </c>
      <c r="K33" s="8">
        <v>7272</v>
      </c>
      <c r="L33" s="7">
        <f t="shared" si="2"/>
        <v>-1764</v>
      </c>
      <c r="M33" s="3">
        <f t="shared" si="3"/>
        <v>-19.52191235059761</v>
      </c>
      <c r="N33" s="32">
        <f t="shared" si="4"/>
        <v>-264.60000000000002</v>
      </c>
    </row>
    <row r="34" spans="1:14" x14ac:dyDescent="0.25">
      <c r="A34" s="5">
        <v>29</v>
      </c>
      <c r="B34" s="5" t="s">
        <v>31</v>
      </c>
      <c r="C34" s="9">
        <v>1352</v>
      </c>
      <c r="D34" s="8">
        <v>1190</v>
      </c>
      <c r="E34" s="7">
        <f t="shared" si="0"/>
        <v>-162</v>
      </c>
      <c r="F34" s="3">
        <f t="shared" si="1"/>
        <v>-11.982248520710058</v>
      </c>
      <c r="G34" s="32">
        <f t="shared" si="5"/>
        <v>-24.3</v>
      </c>
      <c r="I34" s="5" t="s">
        <v>31</v>
      </c>
      <c r="J34" s="9">
        <v>7700</v>
      </c>
      <c r="K34" s="8">
        <v>6840</v>
      </c>
      <c r="L34" s="7">
        <f t="shared" si="2"/>
        <v>-860</v>
      </c>
      <c r="M34" s="3">
        <f t="shared" si="3"/>
        <v>-11.168831168831169</v>
      </c>
      <c r="N34" s="32">
        <f t="shared" si="4"/>
        <v>-129</v>
      </c>
    </row>
    <row r="35" spans="1:14" x14ac:dyDescent="0.25">
      <c r="A35" s="5">
        <v>30</v>
      </c>
      <c r="B35" s="5" t="s">
        <v>32</v>
      </c>
      <c r="C35" s="9">
        <v>329</v>
      </c>
      <c r="D35" s="8">
        <v>248</v>
      </c>
      <c r="E35" s="7">
        <f t="shared" si="0"/>
        <v>-81</v>
      </c>
      <c r="F35" s="3">
        <f t="shared" si="1"/>
        <v>-24.620060790273556</v>
      </c>
      <c r="G35" s="32">
        <f t="shared" si="5"/>
        <v>-12.15</v>
      </c>
      <c r="I35" s="5" t="s">
        <v>32</v>
      </c>
      <c r="J35" s="9">
        <v>1939</v>
      </c>
      <c r="K35" s="8">
        <v>1475</v>
      </c>
      <c r="L35" s="7">
        <f t="shared" si="2"/>
        <v>-464</v>
      </c>
      <c r="M35" s="3">
        <f t="shared" si="3"/>
        <v>-23.929860752965446</v>
      </c>
      <c r="N35" s="32">
        <f t="shared" si="4"/>
        <v>-69.599999999999994</v>
      </c>
    </row>
    <row r="36" spans="1:14" x14ac:dyDescent="0.25">
      <c r="A36" s="5">
        <v>31</v>
      </c>
      <c r="B36" s="5" t="s">
        <v>33</v>
      </c>
      <c r="C36" s="9">
        <v>1035</v>
      </c>
      <c r="D36" s="8">
        <v>854</v>
      </c>
      <c r="E36" s="7">
        <f t="shared" si="0"/>
        <v>-181</v>
      </c>
      <c r="F36" s="3">
        <f t="shared" si="1"/>
        <v>-17.487922705314009</v>
      </c>
      <c r="G36" s="32">
        <f t="shared" si="5"/>
        <v>-27.15</v>
      </c>
      <c r="I36" s="5" t="s">
        <v>33</v>
      </c>
      <c r="J36" s="9">
        <v>7928</v>
      </c>
      <c r="K36" s="8">
        <v>6367</v>
      </c>
      <c r="L36" s="7">
        <f t="shared" si="2"/>
        <v>-1561</v>
      </c>
      <c r="M36" s="3">
        <f t="shared" si="3"/>
        <v>-19.68970736629667</v>
      </c>
      <c r="N36" s="32">
        <f t="shared" si="4"/>
        <v>-234.15</v>
      </c>
    </row>
    <row r="37" spans="1:14" x14ac:dyDescent="0.25">
      <c r="A37" s="5">
        <v>32</v>
      </c>
      <c r="B37" s="5" t="s">
        <v>34</v>
      </c>
      <c r="C37" s="9">
        <v>4147</v>
      </c>
      <c r="D37" s="8">
        <v>3606</v>
      </c>
      <c r="E37" s="7">
        <f t="shared" si="0"/>
        <v>-541</v>
      </c>
      <c r="F37" s="3">
        <f t="shared" si="1"/>
        <v>-13.045575114540631</v>
      </c>
      <c r="G37" s="32">
        <f t="shared" si="5"/>
        <v>-81.150000000000006</v>
      </c>
      <c r="I37" s="5" t="s">
        <v>34</v>
      </c>
      <c r="J37" s="9">
        <v>10484</v>
      </c>
      <c r="K37" s="8">
        <v>9057</v>
      </c>
      <c r="L37" s="7">
        <f t="shared" si="2"/>
        <v>-1427</v>
      </c>
      <c r="M37" s="3">
        <f t="shared" si="3"/>
        <v>-13.611217092712705</v>
      </c>
      <c r="N37" s="32">
        <f t="shared" si="4"/>
        <v>-214.05</v>
      </c>
    </row>
    <row r="38" spans="1:14" x14ac:dyDescent="0.25">
      <c r="A38" s="5">
        <v>33</v>
      </c>
      <c r="B38" s="5" t="s">
        <v>35</v>
      </c>
      <c r="C38" s="9">
        <v>2871</v>
      </c>
      <c r="D38" s="8">
        <v>2447</v>
      </c>
      <c r="E38" s="7">
        <f t="shared" ref="E38:E69" si="6">+D38-C38</f>
        <v>-424</v>
      </c>
      <c r="F38" s="3">
        <f t="shared" ref="F38:F69" si="7">+E38/C38*100</f>
        <v>-14.768373389063044</v>
      </c>
      <c r="G38" s="32">
        <f t="shared" si="5"/>
        <v>-63.6</v>
      </c>
      <c r="I38" s="5" t="s">
        <v>35</v>
      </c>
      <c r="J38" s="9">
        <v>10063</v>
      </c>
      <c r="K38" s="8">
        <v>8597</v>
      </c>
      <c r="L38" s="7">
        <f t="shared" si="2"/>
        <v>-1466</v>
      </c>
      <c r="M38" s="3">
        <f t="shared" si="3"/>
        <v>-14.56822021266024</v>
      </c>
      <c r="N38" s="35">
        <f t="shared" si="4"/>
        <v>-219.9</v>
      </c>
    </row>
    <row r="39" spans="1:14" x14ac:dyDescent="0.25">
      <c r="A39" s="5">
        <v>34</v>
      </c>
      <c r="B39" s="13" t="s">
        <v>36</v>
      </c>
      <c r="C39" s="14">
        <v>763</v>
      </c>
      <c r="D39" s="15">
        <v>629</v>
      </c>
      <c r="E39" s="16">
        <f t="shared" si="6"/>
        <v>-134</v>
      </c>
      <c r="F39" s="17">
        <f t="shared" si="7"/>
        <v>-17.562254259501966</v>
      </c>
      <c r="G39" s="34">
        <f t="shared" si="5"/>
        <v>-20.100000000000001</v>
      </c>
      <c r="I39" s="13" t="s">
        <v>36</v>
      </c>
      <c r="J39" s="14">
        <v>2788</v>
      </c>
      <c r="K39" s="15">
        <v>2299</v>
      </c>
      <c r="L39" s="16">
        <f t="shared" si="2"/>
        <v>-489</v>
      </c>
      <c r="M39" s="17">
        <f t="shared" si="3"/>
        <v>-17.539454806312769</v>
      </c>
      <c r="N39" s="34">
        <f t="shared" si="4"/>
        <v>-73.349999999999994</v>
      </c>
    </row>
    <row r="40" spans="1:14" x14ac:dyDescent="0.25">
      <c r="A40" s="5">
        <v>35</v>
      </c>
      <c r="B40" s="5" t="s">
        <v>37</v>
      </c>
      <c r="C40" s="9">
        <v>1187</v>
      </c>
      <c r="D40" s="8">
        <v>987</v>
      </c>
      <c r="E40" s="7">
        <f t="shared" si="6"/>
        <v>-200</v>
      </c>
      <c r="F40" s="3">
        <f t="shared" si="7"/>
        <v>-16.849199663016005</v>
      </c>
      <c r="G40" s="32">
        <f t="shared" si="5"/>
        <v>-30</v>
      </c>
      <c r="I40" s="5" t="s">
        <v>37</v>
      </c>
      <c r="J40" s="9">
        <v>5105</v>
      </c>
      <c r="K40" s="8">
        <v>4306</v>
      </c>
      <c r="L40" s="7">
        <f t="shared" si="2"/>
        <v>-799</v>
      </c>
      <c r="M40" s="3">
        <f t="shared" si="3"/>
        <v>-15.6513222331048</v>
      </c>
      <c r="N40" s="32">
        <f t="shared" si="4"/>
        <v>-119.85</v>
      </c>
    </row>
    <row r="41" spans="1:14" x14ac:dyDescent="0.25">
      <c r="A41" s="5">
        <v>36</v>
      </c>
      <c r="B41" s="5" t="s">
        <v>39</v>
      </c>
      <c r="C41" s="9">
        <v>389</v>
      </c>
      <c r="D41" s="8">
        <v>310</v>
      </c>
      <c r="E41" s="7">
        <f t="shared" si="6"/>
        <v>-79</v>
      </c>
      <c r="F41" s="3">
        <f t="shared" si="7"/>
        <v>-20.308483290488432</v>
      </c>
      <c r="G41" s="32">
        <f t="shared" si="5"/>
        <v>-11.85</v>
      </c>
      <c r="I41" s="5" t="s">
        <v>39</v>
      </c>
      <c r="J41" s="9">
        <v>1294</v>
      </c>
      <c r="K41" s="8">
        <v>1075</v>
      </c>
      <c r="L41" s="7">
        <f t="shared" si="2"/>
        <v>-219</v>
      </c>
      <c r="M41" s="3">
        <f t="shared" si="3"/>
        <v>-16.924265842349303</v>
      </c>
      <c r="N41" s="32">
        <f t="shared" si="4"/>
        <v>-32.85</v>
      </c>
    </row>
    <row r="42" spans="1:14" x14ac:dyDescent="0.25">
      <c r="A42" s="5">
        <v>37</v>
      </c>
      <c r="B42" s="5" t="s">
        <v>117</v>
      </c>
      <c r="C42" s="9">
        <v>594</v>
      </c>
      <c r="D42" s="8">
        <v>548</v>
      </c>
      <c r="E42" s="7">
        <f t="shared" si="6"/>
        <v>-46</v>
      </c>
      <c r="F42" s="3">
        <f t="shared" si="7"/>
        <v>-7.7441077441077439</v>
      </c>
      <c r="G42" s="32">
        <f t="shared" si="5"/>
        <v>-6.9</v>
      </c>
      <c r="I42" s="5" t="s">
        <v>117</v>
      </c>
      <c r="J42" s="9">
        <v>2543</v>
      </c>
      <c r="K42" s="8">
        <v>2264</v>
      </c>
      <c r="L42" s="7">
        <f t="shared" si="2"/>
        <v>-279</v>
      </c>
      <c r="M42" s="3">
        <f t="shared" si="3"/>
        <v>-10.971293747542273</v>
      </c>
      <c r="N42" s="32">
        <f t="shared" si="4"/>
        <v>-41.85</v>
      </c>
    </row>
    <row r="43" spans="1:14" x14ac:dyDescent="0.25">
      <c r="A43" s="5">
        <v>38</v>
      </c>
      <c r="B43" s="13" t="s">
        <v>40</v>
      </c>
      <c r="C43" s="14">
        <v>1988</v>
      </c>
      <c r="D43" s="15">
        <v>1605</v>
      </c>
      <c r="E43" s="16">
        <f t="shared" si="6"/>
        <v>-383</v>
      </c>
      <c r="F43" s="17">
        <f t="shared" si="7"/>
        <v>-19.26559356136821</v>
      </c>
      <c r="G43" s="34">
        <f t="shared" si="5"/>
        <v>-57.45</v>
      </c>
      <c r="I43" s="13" t="s">
        <v>40</v>
      </c>
      <c r="J43" s="14">
        <v>2185</v>
      </c>
      <c r="K43" s="15">
        <v>1768</v>
      </c>
      <c r="L43" s="16">
        <f t="shared" si="2"/>
        <v>-417</v>
      </c>
      <c r="M43" s="17">
        <f t="shared" si="3"/>
        <v>-19.084668192219681</v>
      </c>
      <c r="N43" s="34">
        <f t="shared" si="4"/>
        <v>-62.55</v>
      </c>
    </row>
    <row r="44" spans="1:14" x14ac:dyDescent="0.25">
      <c r="A44" s="5">
        <v>39</v>
      </c>
      <c r="B44" s="5" t="s">
        <v>41</v>
      </c>
      <c r="C44" s="9">
        <v>1235</v>
      </c>
      <c r="D44" s="8">
        <v>1152</v>
      </c>
      <c r="E44" s="7">
        <f t="shared" si="6"/>
        <v>-83</v>
      </c>
      <c r="F44" s="3">
        <f t="shared" si="7"/>
        <v>-6.7206477732793521</v>
      </c>
      <c r="G44" s="32">
        <f t="shared" si="5"/>
        <v>-12.45</v>
      </c>
      <c r="I44" s="5" t="s">
        <v>41</v>
      </c>
      <c r="J44" s="9">
        <v>3203</v>
      </c>
      <c r="K44" s="8">
        <v>2836</v>
      </c>
      <c r="L44" s="7">
        <f t="shared" si="2"/>
        <v>-367</v>
      </c>
      <c r="M44" s="3">
        <f t="shared" si="3"/>
        <v>-11.458008117389946</v>
      </c>
      <c r="N44" s="32">
        <f t="shared" si="4"/>
        <v>-55.05</v>
      </c>
    </row>
    <row r="45" spans="1:14" x14ac:dyDescent="0.25">
      <c r="A45" s="5">
        <v>40</v>
      </c>
      <c r="B45" s="5" t="s">
        <v>43</v>
      </c>
      <c r="C45" s="9">
        <v>2035</v>
      </c>
      <c r="D45" s="8">
        <v>1836</v>
      </c>
      <c r="E45" s="7">
        <f t="shared" si="6"/>
        <v>-199</v>
      </c>
      <c r="F45" s="3">
        <f t="shared" si="7"/>
        <v>-9.7788697788697796</v>
      </c>
      <c r="G45" s="32">
        <f t="shared" si="5"/>
        <v>-29.85</v>
      </c>
      <c r="I45" s="5" t="s">
        <v>43</v>
      </c>
      <c r="J45" s="9">
        <v>4427</v>
      </c>
      <c r="K45" s="8">
        <v>3847</v>
      </c>
      <c r="L45" s="7">
        <f t="shared" si="2"/>
        <v>-580</v>
      </c>
      <c r="M45" s="3">
        <f t="shared" si="3"/>
        <v>-13.101423085611023</v>
      </c>
      <c r="N45" s="32">
        <f t="shared" si="4"/>
        <v>-87</v>
      </c>
    </row>
    <row r="46" spans="1:14" x14ac:dyDescent="0.25">
      <c r="A46" s="5">
        <v>41</v>
      </c>
      <c r="B46" s="5" t="s">
        <v>44</v>
      </c>
      <c r="C46" s="9">
        <v>1548</v>
      </c>
      <c r="D46" s="8">
        <v>1438</v>
      </c>
      <c r="E46" s="7">
        <f t="shared" si="6"/>
        <v>-110</v>
      </c>
      <c r="F46" s="3">
        <f t="shared" si="7"/>
        <v>-7.1059431524547803</v>
      </c>
      <c r="G46" s="32">
        <f t="shared" si="5"/>
        <v>-16.5</v>
      </c>
      <c r="I46" s="5" t="s">
        <v>44</v>
      </c>
      <c r="J46" s="9">
        <v>4581</v>
      </c>
      <c r="K46" s="8">
        <v>4121</v>
      </c>
      <c r="L46" s="7">
        <f t="shared" si="2"/>
        <v>-460</v>
      </c>
      <c r="M46" s="3">
        <f t="shared" si="3"/>
        <v>-10.041475660336172</v>
      </c>
      <c r="N46" s="32">
        <f t="shared" si="4"/>
        <v>-69</v>
      </c>
    </row>
    <row r="47" spans="1:14" x14ac:dyDescent="0.25">
      <c r="A47" s="5">
        <v>42</v>
      </c>
      <c r="B47" s="5" t="s">
        <v>45</v>
      </c>
      <c r="C47" s="9">
        <v>2013</v>
      </c>
      <c r="D47" s="8">
        <v>1741</v>
      </c>
      <c r="E47" s="7">
        <f t="shared" si="6"/>
        <v>-272</v>
      </c>
      <c r="F47" s="3">
        <f t="shared" si="7"/>
        <v>-13.512170889220071</v>
      </c>
      <c r="G47" s="32">
        <f t="shared" si="5"/>
        <v>-40.799999999999997</v>
      </c>
      <c r="I47" s="5" t="s">
        <v>45</v>
      </c>
      <c r="J47" s="9">
        <v>6955</v>
      </c>
      <c r="K47" s="8">
        <v>6186</v>
      </c>
      <c r="L47" s="7">
        <f t="shared" si="2"/>
        <v>-769</v>
      </c>
      <c r="M47" s="3">
        <f t="shared" si="3"/>
        <v>-11.056793673616104</v>
      </c>
      <c r="N47" s="32">
        <f t="shared" si="4"/>
        <v>-115.35</v>
      </c>
    </row>
    <row r="48" spans="1:14" x14ac:dyDescent="0.25">
      <c r="A48" s="5">
        <v>43</v>
      </c>
      <c r="B48" s="5" t="s">
        <v>46</v>
      </c>
      <c r="C48" s="9">
        <v>4797</v>
      </c>
      <c r="D48" s="8">
        <v>4114</v>
      </c>
      <c r="E48" s="7">
        <f t="shared" si="6"/>
        <v>-683</v>
      </c>
      <c r="F48" s="3">
        <f t="shared" si="7"/>
        <v>-14.238065457577653</v>
      </c>
      <c r="G48" s="32">
        <f t="shared" si="5"/>
        <v>-102.45</v>
      </c>
      <c r="I48" s="5" t="s">
        <v>46</v>
      </c>
      <c r="J48" s="9">
        <v>9959</v>
      </c>
      <c r="K48" s="8">
        <v>8563</v>
      </c>
      <c r="L48" s="7">
        <f t="shared" si="2"/>
        <v>-1396</v>
      </c>
      <c r="M48" s="3">
        <f t="shared" si="3"/>
        <v>-14.017471633698161</v>
      </c>
      <c r="N48" s="32">
        <f t="shared" si="4"/>
        <v>-209.4</v>
      </c>
    </row>
    <row r="49" spans="1:14" x14ac:dyDescent="0.25">
      <c r="A49" s="5">
        <v>44</v>
      </c>
      <c r="B49" s="5" t="s">
        <v>47</v>
      </c>
      <c r="C49" s="9">
        <v>1436</v>
      </c>
      <c r="D49" s="8">
        <v>1097</v>
      </c>
      <c r="E49" s="7">
        <f t="shared" si="6"/>
        <v>-339</v>
      </c>
      <c r="F49" s="3">
        <f t="shared" si="7"/>
        <v>-23.607242339832869</v>
      </c>
      <c r="G49" s="32">
        <f t="shared" si="5"/>
        <v>-50.85</v>
      </c>
      <c r="I49" s="5" t="s">
        <v>47</v>
      </c>
      <c r="J49" s="9">
        <v>3803</v>
      </c>
      <c r="K49" s="8">
        <v>3042</v>
      </c>
      <c r="L49" s="7">
        <f t="shared" si="2"/>
        <v>-761</v>
      </c>
      <c r="M49" s="3">
        <f t="shared" si="3"/>
        <v>-20.010518012095712</v>
      </c>
      <c r="N49" s="32">
        <f t="shared" si="4"/>
        <v>-114.15</v>
      </c>
    </row>
    <row r="50" spans="1:14" x14ac:dyDescent="0.25">
      <c r="A50" s="5">
        <v>45</v>
      </c>
      <c r="B50" s="5" t="s">
        <v>48</v>
      </c>
      <c r="C50" s="9">
        <v>1768</v>
      </c>
      <c r="D50" s="8">
        <v>1340</v>
      </c>
      <c r="E50" s="7">
        <f t="shared" si="6"/>
        <v>-428</v>
      </c>
      <c r="F50" s="3">
        <f t="shared" si="7"/>
        <v>-24.20814479638009</v>
      </c>
      <c r="G50" s="32">
        <f t="shared" si="5"/>
        <v>-64.2</v>
      </c>
      <c r="I50" s="5" t="s">
        <v>48</v>
      </c>
      <c r="J50" s="9">
        <v>4332</v>
      </c>
      <c r="K50" s="8">
        <v>3401</v>
      </c>
      <c r="L50" s="7">
        <f t="shared" si="2"/>
        <v>-931</v>
      </c>
      <c r="M50" s="3">
        <f t="shared" si="3"/>
        <v>-21.491228070175438</v>
      </c>
      <c r="N50" s="32">
        <f t="shared" si="4"/>
        <v>-139.65</v>
      </c>
    </row>
    <row r="51" spans="1:14" x14ac:dyDescent="0.25">
      <c r="A51" s="5">
        <v>46</v>
      </c>
      <c r="B51" s="5" t="s">
        <v>123</v>
      </c>
      <c r="C51" s="9">
        <v>2419</v>
      </c>
      <c r="D51" s="8">
        <v>2115</v>
      </c>
      <c r="E51" s="7">
        <f t="shared" si="6"/>
        <v>-304</v>
      </c>
      <c r="F51" s="3">
        <f t="shared" si="7"/>
        <v>-12.567176519222819</v>
      </c>
      <c r="G51" s="35">
        <f t="shared" si="5"/>
        <v>-45.6</v>
      </c>
      <c r="I51" s="5" t="s">
        <v>123</v>
      </c>
      <c r="J51" s="9">
        <v>5320</v>
      </c>
      <c r="K51" s="8">
        <v>4706</v>
      </c>
      <c r="L51" s="7">
        <f t="shared" si="2"/>
        <v>-614</v>
      </c>
      <c r="M51" s="3">
        <f t="shared" si="3"/>
        <v>-11.541353383458647</v>
      </c>
      <c r="N51" s="32">
        <f t="shared" si="4"/>
        <v>-92.1</v>
      </c>
    </row>
    <row r="52" spans="1:14" x14ac:dyDescent="0.25">
      <c r="A52" s="5">
        <v>47</v>
      </c>
      <c r="B52" s="13" t="s">
        <v>49</v>
      </c>
      <c r="C52" s="14">
        <v>2301</v>
      </c>
      <c r="D52" s="15">
        <v>1993</v>
      </c>
      <c r="E52" s="16">
        <f t="shared" si="6"/>
        <v>-308</v>
      </c>
      <c r="F52" s="17">
        <f t="shared" si="7"/>
        <v>-13.385484571925248</v>
      </c>
      <c r="G52" s="34">
        <f t="shared" si="5"/>
        <v>-46.2</v>
      </c>
      <c r="I52" s="13" t="s">
        <v>49</v>
      </c>
      <c r="J52" s="14">
        <v>4345</v>
      </c>
      <c r="K52" s="15">
        <v>3738</v>
      </c>
      <c r="L52" s="16">
        <f t="shared" si="2"/>
        <v>-607</v>
      </c>
      <c r="M52" s="17">
        <f t="shared" si="3"/>
        <v>-13.970080552359033</v>
      </c>
      <c r="N52" s="34">
        <f t="shared" si="4"/>
        <v>-91.05</v>
      </c>
    </row>
    <row r="53" spans="1:14" x14ac:dyDescent="0.25">
      <c r="A53" s="5">
        <v>48</v>
      </c>
      <c r="B53" s="5" t="s">
        <v>50</v>
      </c>
      <c r="C53" s="9">
        <v>1330</v>
      </c>
      <c r="D53" s="8">
        <v>999</v>
      </c>
      <c r="E53" s="7">
        <f t="shared" si="6"/>
        <v>-331</v>
      </c>
      <c r="F53" s="3">
        <f t="shared" si="7"/>
        <v>-24.887218045112782</v>
      </c>
      <c r="G53" s="32">
        <f t="shared" si="5"/>
        <v>-49.65</v>
      </c>
      <c r="I53" s="5" t="s">
        <v>50</v>
      </c>
      <c r="J53" s="9">
        <v>4627</v>
      </c>
      <c r="K53" s="8">
        <v>3445</v>
      </c>
      <c r="L53" s="7">
        <f t="shared" si="2"/>
        <v>-1182</v>
      </c>
      <c r="M53" s="3">
        <f t="shared" si="3"/>
        <v>-25.545709963259135</v>
      </c>
      <c r="N53" s="32">
        <f t="shared" si="4"/>
        <v>-177.3</v>
      </c>
    </row>
    <row r="54" spans="1:14" x14ac:dyDescent="0.25">
      <c r="A54" s="5">
        <v>49</v>
      </c>
      <c r="B54" s="5" t="s">
        <v>129</v>
      </c>
      <c r="C54" s="9">
        <v>427</v>
      </c>
      <c r="D54" s="8">
        <v>352</v>
      </c>
      <c r="E54" s="7">
        <f t="shared" si="6"/>
        <v>-75</v>
      </c>
      <c r="F54" s="3">
        <f t="shared" si="7"/>
        <v>-17.56440281030445</v>
      </c>
      <c r="G54" s="32">
        <f t="shared" si="5"/>
        <v>-11.25</v>
      </c>
      <c r="I54" s="5" t="s">
        <v>129</v>
      </c>
      <c r="J54" s="9">
        <v>2146</v>
      </c>
      <c r="K54" s="8">
        <v>1851</v>
      </c>
      <c r="L54" s="7">
        <f t="shared" si="2"/>
        <v>-295</v>
      </c>
      <c r="M54" s="3">
        <f t="shared" si="3"/>
        <v>-13.746505125815469</v>
      </c>
      <c r="N54" s="32">
        <f t="shared" si="4"/>
        <v>-44.25</v>
      </c>
    </row>
    <row r="55" spans="1:14" x14ac:dyDescent="0.25">
      <c r="A55" s="5">
        <v>50</v>
      </c>
      <c r="B55" s="5" t="s">
        <v>53</v>
      </c>
      <c r="C55" s="9">
        <v>1321</v>
      </c>
      <c r="D55" s="8">
        <v>891</v>
      </c>
      <c r="E55" s="7">
        <f t="shared" si="6"/>
        <v>-430</v>
      </c>
      <c r="F55" s="3">
        <f t="shared" si="7"/>
        <v>-32.551097653292956</v>
      </c>
      <c r="G55" s="32">
        <f t="shared" si="5"/>
        <v>-64.5</v>
      </c>
      <c r="I55" s="5" t="s">
        <v>53</v>
      </c>
      <c r="J55" s="9">
        <v>5541</v>
      </c>
      <c r="K55" s="8">
        <v>3947</v>
      </c>
      <c r="L55" s="7">
        <f t="shared" si="2"/>
        <v>-1594</v>
      </c>
      <c r="M55" s="3">
        <f t="shared" si="3"/>
        <v>-28.767370510738132</v>
      </c>
      <c r="N55" s="32">
        <f t="shared" si="4"/>
        <v>-239.1</v>
      </c>
    </row>
    <row r="56" spans="1:14" x14ac:dyDescent="0.25">
      <c r="A56" s="5">
        <v>51</v>
      </c>
      <c r="B56" s="5" t="s">
        <v>54</v>
      </c>
      <c r="C56" s="9">
        <v>628</v>
      </c>
      <c r="D56" s="8">
        <v>511</v>
      </c>
      <c r="E56" s="7">
        <f t="shared" si="6"/>
        <v>-117</v>
      </c>
      <c r="F56" s="3">
        <f t="shared" si="7"/>
        <v>-18.630573248407643</v>
      </c>
      <c r="G56" s="32">
        <f t="shared" si="5"/>
        <v>-17.55</v>
      </c>
      <c r="I56" s="5" t="s">
        <v>54</v>
      </c>
      <c r="J56" s="9">
        <v>4455</v>
      </c>
      <c r="K56" s="8">
        <v>3298</v>
      </c>
      <c r="L56" s="7">
        <f t="shared" si="2"/>
        <v>-1157</v>
      </c>
      <c r="M56" s="3">
        <f t="shared" si="3"/>
        <v>-25.970819304152638</v>
      </c>
      <c r="N56" s="32">
        <f t="shared" si="4"/>
        <v>-173.55</v>
      </c>
    </row>
    <row r="57" spans="1:14" x14ac:dyDescent="0.25">
      <c r="A57" s="5">
        <v>52</v>
      </c>
      <c r="B57" s="13" t="s">
        <v>55</v>
      </c>
      <c r="C57" s="14">
        <v>707</v>
      </c>
      <c r="D57" s="15">
        <v>524</v>
      </c>
      <c r="E57" s="16">
        <f t="shared" si="6"/>
        <v>-183</v>
      </c>
      <c r="F57" s="17">
        <f t="shared" si="7"/>
        <v>-25.884016973125885</v>
      </c>
      <c r="G57" s="34">
        <f t="shared" si="5"/>
        <v>-27.45</v>
      </c>
      <c r="I57" s="13" t="s">
        <v>55</v>
      </c>
      <c r="J57" s="14">
        <v>2803</v>
      </c>
      <c r="K57" s="15">
        <v>2124</v>
      </c>
      <c r="L57" s="16">
        <f t="shared" si="2"/>
        <v>-679</v>
      </c>
      <c r="M57" s="17">
        <f t="shared" si="3"/>
        <v>-24.224045665358545</v>
      </c>
      <c r="N57" s="34">
        <f t="shared" si="4"/>
        <v>-101.85</v>
      </c>
    </row>
    <row r="58" spans="1:14" x14ac:dyDescent="0.25">
      <c r="A58" s="5">
        <v>53</v>
      </c>
      <c r="B58" s="5" t="s">
        <v>56</v>
      </c>
      <c r="C58" s="9">
        <v>2476</v>
      </c>
      <c r="D58" s="8">
        <v>2043</v>
      </c>
      <c r="E58" s="7">
        <f t="shared" si="6"/>
        <v>-433</v>
      </c>
      <c r="F58" s="3">
        <f t="shared" si="7"/>
        <v>-17.487883683360259</v>
      </c>
      <c r="G58" s="32">
        <f t="shared" si="5"/>
        <v>-64.95</v>
      </c>
      <c r="I58" s="5" t="s">
        <v>56</v>
      </c>
      <c r="J58" s="9">
        <v>3598</v>
      </c>
      <c r="K58" s="8">
        <v>2959</v>
      </c>
      <c r="L58" s="7">
        <f t="shared" si="2"/>
        <v>-639</v>
      </c>
      <c r="M58" s="3">
        <f t="shared" si="3"/>
        <v>-17.759866592551418</v>
      </c>
      <c r="N58" s="32">
        <f t="shared" si="4"/>
        <v>-95.85</v>
      </c>
    </row>
    <row r="59" spans="1:14" x14ac:dyDescent="0.25">
      <c r="A59" s="5">
        <v>54</v>
      </c>
      <c r="B59" s="5" t="s">
        <v>58</v>
      </c>
      <c r="C59" s="9">
        <v>1258</v>
      </c>
      <c r="D59" s="8">
        <v>1056</v>
      </c>
      <c r="E59" s="7">
        <f t="shared" si="6"/>
        <v>-202</v>
      </c>
      <c r="F59" s="3">
        <f t="shared" si="7"/>
        <v>-16.057233704292528</v>
      </c>
      <c r="G59" s="32">
        <f t="shared" si="5"/>
        <v>-30.3</v>
      </c>
      <c r="I59" s="5" t="s">
        <v>58</v>
      </c>
      <c r="J59" s="9">
        <v>5776</v>
      </c>
      <c r="K59" s="8">
        <v>4850</v>
      </c>
      <c r="L59" s="7">
        <f t="shared" si="2"/>
        <v>-926</v>
      </c>
      <c r="M59" s="3">
        <f t="shared" si="3"/>
        <v>-16.031855955678669</v>
      </c>
      <c r="N59" s="32">
        <f t="shared" si="4"/>
        <v>-138.9</v>
      </c>
    </row>
    <row r="60" spans="1:14" x14ac:dyDescent="0.25">
      <c r="A60" s="5">
        <v>55</v>
      </c>
      <c r="B60" s="5" t="s">
        <v>59</v>
      </c>
      <c r="C60" s="9">
        <v>1112</v>
      </c>
      <c r="D60" s="8">
        <v>943</v>
      </c>
      <c r="E60" s="7">
        <f t="shared" si="6"/>
        <v>-169</v>
      </c>
      <c r="F60" s="3">
        <f t="shared" si="7"/>
        <v>-15.197841726618705</v>
      </c>
      <c r="G60" s="32">
        <f t="shared" si="5"/>
        <v>-25.35</v>
      </c>
      <c r="I60" s="5" t="s">
        <v>59</v>
      </c>
      <c r="J60" s="9">
        <v>3835</v>
      </c>
      <c r="K60" s="8">
        <v>3373</v>
      </c>
      <c r="L60" s="7">
        <f t="shared" si="2"/>
        <v>-462</v>
      </c>
      <c r="M60" s="3">
        <f t="shared" si="3"/>
        <v>-12.046936114732725</v>
      </c>
      <c r="N60" s="32">
        <f t="shared" si="4"/>
        <v>-69.3</v>
      </c>
    </row>
    <row r="61" spans="1:14" x14ac:dyDescent="0.25">
      <c r="A61" s="5">
        <v>56</v>
      </c>
      <c r="B61" s="5" t="s">
        <v>60</v>
      </c>
      <c r="C61" s="9">
        <v>6798</v>
      </c>
      <c r="D61" s="8">
        <v>5595</v>
      </c>
      <c r="E61" s="7">
        <f t="shared" si="6"/>
        <v>-1203</v>
      </c>
      <c r="F61" s="3">
        <f t="shared" si="7"/>
        <v>-17.696381288614297</v>
      </c>
      <c r="G61" s="32">
        <f t="shared" si="5"/>
        <v>-180.45</v>
      </c>
      <c r="I61" s="5" t="s">
        <v>60</v>
      </c>
      <c r="J61" s="9">
        <v>13358</v>
      </c>
      <c r="K61" s="8">
        <v>11165</v>
      </c>
      <c r="L61" s="7">
        <f t="shared" si="2"/>
        <v>-2193</v>
      </c>
      <c r="M61" s="3">
        <f t="shared" si="3"/>
        <v>-16.417128312621649</v>
      </c>
      <c r="N61" s="32">
        <f t="shared" si="4"/>
        <v>-328.95</v>
      </c>
    </row>
    <row r="62" spans="1:14" x14ac:dyDescent="0.25">
      <c r="A62" s="5">
        <v>57</v>
      </c>
      <c r="B62" s="5" t="s">
        <v>124</v>
      </c>
      <c r="C62" s="9">
        <v>2411</v>
      </c>
      <c r="D62" s="8">
        <v>2320</v>
      </c>
      <c r="E62" s="7">
        <f t="shared" si="6"/>
        <v>-91</v>
      </c>
      <c r="F62" s="3">
        <f t="shared" si="7"/>
        <v>-3.7743674823724591</v>
      </c>
      <c r="G62" s="32">
        <f t="shared" si="5"/>
        <v>-13.65</v>
      </c>
      <c r="I62" s="5" t="s">
        <v>124</v>
      </c>
      <c r="J62" s="9">
        <v>2973</v>
      </c>
      <c r="K62" s="8">
        <v>2821</v>
      </c>
      <c r="L62" s="7">
        <f t="shared" si="2"/>
        <v>-152</v>
      </c>
      <c r="M62" s="3">
        <f t="shared" si="3"/>
        <v>-5.1126807938109655</v>
      </c>
      <c r="N62" s="32">
        <f t="shared" si="4"/>
        <v>-22.8</v>
      </c>
    </row>
    <row r="63" spans="1:14" x14ac:dyDescent="0.25">
      <c r="A63" s="5">
        <v>58</v>
      </c>
      <c r="B63" s="5" t="s">
        <v>61</v>
      </c>
      <c r="C63" s="9">
        <v>3053</v>
      </c>
      <c r="D63" s="8">
        <v>2619</v>
      </c>
      <c r="E63" s="7">
        <f t="shared" si="6"/>
        <v>-434</v>
      </c>
      <c r="F63" s="3">
        <f t="shared" si="7"/>
        <v>-14.215525712414017</v>
      </c>
      <c r="G63" s="32">
        <f t="shared" si="5"/>
        <v>-65.099999999999994</v>
      </c>
      <c r="I63" s="5" t="s">
        <v>61</v>
      </c>
      <c r="J63" s="9">
        <v>6141</v>
      </c>
      <c r="K63" s="8">
        <v>5324</v>
      </c>
      <c r="L63" s="7">
        <f t="shared" si="2"/>
        <v>-817</v>
      </c>
      <c r="M63" s="3">
        <f t="shared" si="3"/>
        <v>-13.304022146230254</v>
      </c>
      <c r="N63" s="32">
        <f t="shared" si="4"/>
        <v>-122.55</v>
      </c>
    </row>
    <row r="64" spans="1:14" x14ac:dyDescent="0.25">
      <c r="A64" s="5">
        <v>59</v>
      </c>
      <c r="B64" s="5" t="s">
        <v>62</v>
      </c>
      <c r="C64" s="9">
        <v>1862</v>
      </c>
      <c r="D64" s="8">
        <v>1448</v>
      </c>
      <c r="E64" s="7">
        <f t="shared" si="6"/>
        <v>-414</v>
      </c>
      <c r="F64" s="3">
        <f t="shared" si="7"/>
        <v>-22.234156820622985</v>
      </c>
      <c r="G64" s="32">
        <f t="shared" si="5"/>
        <v>-62.1</v>
      </c>
      <c r="I64" s="5" t="s">
        <v>62</v>
      </c>
      <c r="J64" s="9">
        <v>6387</v>
      </c>
      <c r="K64" s="8">
        <v>5181</v>
      </c>
      <c r="L64" s="7">
        <f t="shared" si="2"/>
        <v>-1206</v>
      </c>
      <c r="M64" s="3">
        <f t="shared" si="3"/>
        <v>-18.882104274307189</v>
      </c>
      <c r="N64" s="32">
        <f t="shared" si="4"/>
        <v>-180.9</v>
      </c>
    </row>
    <row r="65" spans="1:14" x14ac:dyDescent="0.25">
      <c r="A65" s="5">
        <v>60</v>
      </c>
      <c r="B65" s="5" t="s">
        <v>63</v>
      </c>
      <c r="C65" s="9">
        <v>1508</v>
      </c>
      <c r="D65" s="8">
        <v>1309</v>
      </c>
      <c r="E65" s="7">
        <f t="shared" si="6"/>
        <v>-199</v>
      </c>
      <c r="F65" s="3">
        <f t="shared" si="7"/>
        <v>-13.196286472148541</v>
      </c>
      <c r="G65" s="32">
        <f t="shared" si="5"/>
        <v>-29.85</v>
      </c>
      <c r="I65" s="5" t="s">
        <v>63</v>
      </c>
      <c r="J65" s="9">
        <v>4293</v>
      </c>
      <c r="K65" s="8">
        <v>3686</v>
      </c>
      <c r="L65" s="7">
        <f t="shared" si="2"/>
        <v>-607</v>
      </c>
      <c r="M65" s="3">
        <f t="shared" si="3"/>
        <v>-14.139296529233636</v>
      </c>
      <c r="N65" s="32">
        <f t="shared" si="4"/>
        <v>-91.05</v>
      </c>
    </row>
    <row r="66" spans="1:14" x14ac:dyDescent="0.25">
      <c r="A66" s="5">
        <v>61</v>
      </c>
      <c r="B66" s="5" t="s">
        <v>64</v>
      </c>
      <c r="C66" s="9">
        <v>791</v>
      </c>
      <c r="D66" s="8">
        <v>708</v>
      </c>
      <c r="E66" s="7">
        <f t="shared" si="6"/>
        <v>-83</v>
      </c>
      <c r="F66" s="3">
        <f t="shared" si="7"/>
        <v>-10.493046776232617</v>
      </c>
      <c r="G66" s="32">
        <f t="shared" si="5"/>
        <v>-12.45</v>
      </c>
      <c r="I66" s="5" t="s">
        <v>64</v>
      </c>
      <c r="J66" s="9">
        <v>3190</v>
      </c>
      <c r="K66" s="8">
        <v>2767</v>
      </c>
      <c r="L66" s="7">
        <f t="shared" si="2"/>
        <v>-423</v>
      </c>
      <c r="M66" s="3">
        <f t="shared" si="3"/>
        <v>-13.260188087774294</v>
      </c>
      <c r="N66" s="32">
        <f t="shared" si="4"/>
        <v>-63.45</v>
      </c>
    </row>
    <row r="67" spans="1:14" x14ac:dyDescent="0.25">
      <c r="A67" s="5">
        <v>62</v>
      </c>
      <c r="B67" s="13" t="s">
        <v>65</v>
      </c>
      <c r="C67" s="14">
        <v>1130</v>
      </c>
      <c r="D67" s="15">
        <v>1034</v>
      </c>
      <c r="E67" s="16">
        <f t="shared" si="6"/>
        <v>-96</v>
      </c>
      <c r="F67" s="17">
        <f t="shared" si="7"/>
        <v>-8.495575221238937</v>
      </c>
      <c r="G67" s="34">
        <f t="shared" si="5"/>
        <v>-14.4</v>
      </c>
      <c r="I67" s="13" t="s">
        <v>65</v>
      </c>
      <c r="J67" s="14">
        <v>3350</v>
      </c>
      <c r="K67" s="15">
        <v>2986</v>
      </c>
      <c r="L67" s="16">
        <f t="shared" si="2"/>
        <v>-364</v>
      </c>
      <c r="M67" s="17">
        <f t="shared" si="3"/>
        <v>-10.865671641791044</v>
      </c>
      <c r="N67" s="34">
        <f t="shared" si="4"/>
        <v>-54.6</v>
      </c>
    </row>
    <row r="68" spans="1:14" x14ac:dyDescent="0.25">
      <c r="A68" s="5">
        <v>63</v>
      </c>
      <c r="B68" s="5" t="s">
        <v>66</v>
      </c>
      <c r="C68" s="9">
        <v>2181</v>
      </c>
      <c r="D68" s="8">
        <v>1897</v>
      </c>
      <c r="E68" s="7">
        <f t="shared" si="6"/>
        <v>-284</v>
      </c>
      <c r="F68" s="3">
        <f t="shared" si="7"/>
        <v>-13.0215497478221</v>
      </c>
      <c r="G68" s="32">
        <f t="shared" si="5"/>
        <v>-42.6</v>
      </c>
      <c r="I68" s="5" t="s">
        <v>66</v>
      </c>
      <c r="J68" s="9">
        <v>9075</v>
      </c>
      <c r="K68" s="8">
        <v>7770</v>
      </c>
      <c r="L68" s="7">
        <f t="shared" si="2"/>
        <v>-1305</v>
      </c>
      <c r="M68" s="3">
        <f t="shared" si="3"/>
        <v>-14.380165289256198</v>
      </c>
      <c r="N68" s="32">
        <f t="shared" si="4"/>
        <v>-195.75</v>
      </c>
    </row>
    <row r="69" spans="1:14" x14ac:dyDescent="0.25">
      <c r="A69" s="5">
        <v>64</v>
      </c>
      <c r="B69" s="13" t="s">
        <v>68</v>
      </c>
      <c r="C69" s="14">
        <v>1711</v>
      </c>
      <c r="D69" s="15">
        <v>1607</v>
      </c>
      <c r="E69" s="16">
        <f t="shared" si="6"/>
        <v>-104</v>
      </c>
      <c r="F69" s="17">
        <f t="shared" si="7"/>
        <v>-6.0783167738164812</v>
      </c>
      <c r="G69" s="34">
        <f t="shared" si="5"/>
        <v>-15.6</v>
      </c>
      <c r="I69" s="13" t="s">
        <v>68</v>
      </c>
      <c r="J69" s="14">
        <v>3146</v>
      </c>
      <c r="K69" s="15">
        <v>2856</v>
      </c>
      <c r="L69" s="16">
        <f t="shared" si="2"/>
        <v>-290</v>
      </c>
      <c r="M69" s="17">
        <f t="shared" si="3"/>
        <v>-9.2180546726001271</v>
      </c>
      <c r="N69" s="34">
        <f t="shared" si="4"/>
        <v>-43.5</v>
      </c>
    </row>
    <row r="70" spans="1:14" x14ac:dyDescent="0.25">
      <c r="A70" s="5">
        <v>65</v>
      </c>
      <c r="B70" s="5" t="s">
        <v>69</v>
      </c>
      <c r="C70" s="9">
        <v>1165</v>
      </c>
      <c r="D70" s="8">
        <v>1074</v>
      </c>
      <c r="E70" s="7">
        <f t="shared" ref="E70:E101" si="8">+D70-C70</f>
        <v>-91</v>
      </c>
      <c r="F70" s="3">
        <f t="shared" ref="F70:F101" si="9">+E70/C70*100</f>
        <v>-7.8111587982832615</v>
      </c>
      <c r="G70" s="32">
        <f t="shared" si="5"/>
        <v>-13.65</v>
      </c>
      <c r="I70" s="5" t="s">
        <v>69</v>
      </c>
      <c r="J70" s="9">
        <v>4898</v>
      </c>
      <c r="K70" s="8">
        <v>4269</v>
      </c>
      <c r="L70" s="7">
        <f t="shared" ref="L70:L112" si="10">+K70-J70</f>
        <v>-629</v>
      </c>
      <c r="M70" s="3">
        <f t="shared" ref="M70:M112" si="11">+L70/J70*100</f>
        <v>-12.841976316864026</v>
      </c>
      <c r="N70" s="32">
        <f t="shared" ref="N70:N133" si="12">+(L70*50000*3)/1000000</f>
        <v>-94.35</v>
      </c>
    </row>
    <row r="71" spans="1:14" x14ac:dyDescent="0.25">
      <c r="A71" s="5">
        <v>66</v>
      </c>
      <c r="B71" s="5" t="s">
        <v>71</v>
      </c>
      <c r="C71" s="9">
        <v>710</v>
      </c>
      <c r="D71" s="8">
        <v>563</v>
      </c>
      <c r="E71" s="7">
        <f t="shared" si="8"/>
        <v>-147</v>
      </c>
      <c r="F71" s="3">
        <f t="shared" si="9"/>
        <v>-20.704225352112676</v>
      </c>
      <c r="G71" s="32">
        <f t="shared" ref="G71:G135" si="13">+(E71*50000*3)/1000000</f>
        <v>-22.05</v>
      </c>
      <c r="I71" s="5" t="s">
        <v>71</v>
      </c>
      <c r="J71" s="9">
        <v>1941</v>
      </c>
      <c r="K71" s="8">
        <v>1658</v>
      </c>
      <c r="L71" s="7">
        <f t="shared" si="10"/>
        <v>-283</v>
      </c>
      <c r="M71" s="3">
        <f t="shared" si="11"/>
        <v>-14.580113343637299</v>
      </c>
      <c r="N71" s="32">
        <f t="shared" si="12"/>
        <v>-42.45</v>
      </c>
    </row>
    <row r="72" spans="1:14" x14ac:dyDescent="0.25">
      <c r="A72" s="5">
        <v>67</v>
      </c>
      <c r="B72" s="5" t="s">
        <v>72</v>
      </c>
      <c r="C72" s="9">
        <v>51541</v>
      </c>
      <c r="D72" s="8">
        <v>37862</v>
      </c>
      <c r="E72" s="7">
        <f t="shared" si="8"/>
        <v>-13679</v>
      </c>
      <c r="F72" s="3">
        <f t="shared" si="9"/>
        <v>-26.540036087774784</v>
      </c>
      <c r="G72" s="32">
        <f t="shared" si="13"/>
        <v>-2051.85</v>
      </c>
      <c r="I72" s="5" t="s">
        <v>72</v>
      </c>
      <c r="J72" s="9">
        <v>71572</v>
      </c>
      <c r="K72" s="8">
        <v>52783</v>
      </c>
      <c r="L72" s="7">
        <f t="shared" si="10"/>
        <v>-18789</v>
      </c>
      <c r="M72" s="3">
        <f t="shared" si="11"/>
        <v>-26.251886212485331</v>
      </c>
      <c r="N72" s="32">
        <f t="shared" si="12"/>
        <v>-2818.35</v>
      </c>
    </row>
    <row r="73" spans="1:14" x14ac:dyDescent="0.25">
      <c r="A73" s="5">
        <v>68</v>
      </c>
      <c r="B73" s="5" t="s">
        <v>73</v>
      </c>
      <c r="C73" s="9">
        <v>2110</v>
      </c>
      <c r="D73" s="8">
        <v>2009</v>
      </c>
      <c r="E73" s="7">
        <f t="shared" si="8"/>
        <v>-101</v>
      </c>
      <c r="F73" s="3">
        <f t="shared" si="9"/>
        <v>-4.7867298578199051</v>
      </c>
      <c r="G73" s="32">
        <f t="shared" si="13"/>
        <v>-15.15</v>
      </c>
      <c r="I73" s="5" t="s">
        <v>73</v>
      </c>
      <c r="J73" s="9">
        <v>8374</v>
      </c>
      <c r="K73" s="8">
        <v>7792</v>
      </c>
      <c r="L73" s="7">
        <f t="shared" si="10"/>
        <v>-582</v>
      </c>
      <c r="M73" s="3">
        <f t="shared" si="11"/>
        <v>-6.9500835920706949</v>
      </c>
      <c r="N73" s="32">
        <f t="shared" si="12"/>
        <v>-87.3</v>
      </c>
    </row>
    <row r="74" spans="1:14" x14ac:dyDescent="0.25">
      <c r="A74" s="5">
        <v>69</v>
      </c>
      <c r="B74" s="13" t="s">
        <v>74</v>
      </c>
      <c r="C74" s="14">
        <v>1064</v>
      </c>
      <c r="D74" s="15">
        <v>975</v>
      </c>
      <c r="E74" s="16">
        <f t="shared" si="8"/>
        <v>-89</v>
      </c>
      <c r="F74" s="17">
        <f t="shared" si="9"/>
        <v>-8.3646616541353378</v>
      </c>
      <c r="G74" s="34">
        <f t="shared" si="13"/>
        <v>-13.35</v>
      </c>
      <c r="I74" s="13" t="s">
        <v>74</v>
      </c>
      <c r="J74" s="14">
        <v>7972</v>
      </c>
      <c r="K74" s="15">
        <v>7053</v>
      </c>
      <c r="L74" s="16">
        <f t="shared" si="10"/>
        <v>-919</v>
      </c>
      <c r="M74" s="17">
        <f t="shared" si="11"/>
        <v>-11.52784746613146</v>
      </c>
      <c r="N74" s="34">
        <f t="shared" si="12"/>
        <v>-137.85</v>
      </c>
    </row>
    <row r="75" spans="1:14" x14ac:dyDescent="0.25">
      <c r="A75" s="5">
        <v>70</v>
      </c>
      <c r="B75" s="5" t="s">
        <v>75</v>
      </c>
      <c r="C75" s="9">
        <v>1975</v>
      </c>
      <c r="D75" s="8">
        <v>1827</v>
      </c>
      <c r="E75" s="7">
        <f t="shared" si="8"/>
        <v>-148</v>
      </c>
      <c r="F75" s="3">
        <f t="shared" si="9"/>
        <v>-7.4936708860759493</v>
      </c>
      <c r="G75" s="32">
        <f t="shared" si="13"/>
        <v>-22.2</v>
      </c>
      <c r="I75" s="5" t="s">
        <v>75</v>
      </c>
      <c r="J75" s="9">
        <v>20090</v>
      </c>
      <c r="K75" s="8">
        <v>18501</v>
      </c>
      <c r="L75" s="7">
        <f t="shared" si="10"/>
        <v>-1589</v>
      </c>
      <c r="M75" s="3">
        <f t="shared" si="11"/>
        <v>-7.9094076655052259</v>
      </c>
      <c r="N75" s="32">
        <f t="shared" si="12"/>
        <v>-238.35</v>
      </c>
    </row>
    <row r="76" spans="1:14" x14ac:dyDescent="0.25">
      <c r="A76" s="5">
        <v>71</v>
      </c>
      <c r="B76" s="5" t="s">
        <v>78</v>
      </c>
      <c r="C76" s="9">
        <v>1054</v>
      </c>
      <c r="D76" s="8">
        <v>972</v>
      </c>
      <c r="E76" s="7">
        <f t="shared" si="8"/>
        <v>-82</v>
      </c>
      <c r="F76" s="3">
        <f t="shared" si="9"/>
        <v>-7.7798861480075905</v>
      </c>
      <c r="G76" s="32">
        <f t="shared" si="13"/>
        <v>-12.3</v>
      </c>
      <c r="I76" s="5" t="s">
        <v>78</v>
      </c>
      <c r="J76" s="9">
        <v>4419</v>
      </c>
      <c r="K76" s="8">
        <v>3880</v>
      </c>
      <c r="L76" s="7">
        <f t="shared" si="10"/>
        <v>-539</v>
      </c>
      <c r="M76" s="3">
        <f t="shared" si="11"/>
        <v>-12.197329712604661</v>
      </c>
      <c r="N76" s="32">
        <f t="shared" si="12"/>
        <v>-80.849999999999994</v>
      </c>
    </row>
    <row r="77" spans="1:14" x14ac:dyDescent="0.25">
      <c r="A77" s="5">
        <v>72</v>
      </c>
      <c r="B77" s="5" t="s">
        <v>79</v>
      </c>
      <c r="C77" s="9">
        <v>28782</v>
      </c>
      <c r="D77" s="8">
        <v>25879</v>
      </c>
      <c r="E77" s="7">
        <f t="shared" si="8"/>
        <v>-2903</v>
      </c>
      <c r="F77" s="3">
        <f t="shared" si="9"/>
        <v>-10.086164964213745</v>
      </c>
      <c r="G77" s="32">
        <f t="shared" si="13"/>
        <v>-435.45</v>
      </c>
      <c r="I77" s="5" t="s">
        <v>79</v>
      </c>
      <c r="J77" s="9">
        <v>68748</v>
      </c>
      <c r="K77" s="8">
        <v>63023</v>
      </c>
      <c r="L77" s="7">
        <f t="shared" si="10"/>
        <v>-5725</v>
      </c>
      <c r="M77" s="3">
        <f t="shared" si="11"/>
        <v>-8.32751498225403</v>
      </c>
      <c r="N77" s="32">
        <f t="shared" si="12"/>
        <v>-858.75</v>
      </c>
    </row>
    <row r="78" spans="1:14" x14ac:dyDescent="0.25">
      <c r="A78" s="5">
        <v>73</v>
      </c>
      <c r="B78" s="5" t="s">
        <v>80</v>
      </c>
      <c r="C78" s="9">
        <v>1100</v>
      </c>
      <c r="D78" s="8">
        <v>920</v>
      </c>
      <c r="E78" s="7">
        <f t="shared" si="8"/>
        <v>-180</v>
      </c>
      <c r="F78" s="3">
        <f t="shared" si="9"/>
        <v>-16.363636363636363</v>
      </c>
      <c r="G78" s="32">
        <f t="shared" si="13"/>
        <v>-27</v>
      </c>
      <c r="I78" s="5" t="s">
        <v>80</v>
      </c>
      <c r="J78" s="9">
        <v>6564</v>
      </c>
      <c r="K78" s="8">
        <v>5539</v>
      </c>
      <c r="L78" s="7">
        <f t="shared" si="10"/>
        <v>-1025</v>
      </c>
      <c r="M78" s="3">
        <f t="shared" si="11"/>
        <v>-15.61547836684948</v>
      </c>
      <c r="N78" s="32">
        <f t="shared" si="12"/>
        <v>-153.75</v>
      </c>
    </row>
    <row r="79" spans="1:14" x14ac:dyDescent="0.25">
      <c r="A79" s="5">
        <v>74</v>
      </c>
      <c r="B79" s="13" t="s">
        <v>81</v>
      </c>
      <c r="C79" s="14">
        <v>3024</v>
      </c>
      <c r="D79" s="15">
        <v>2706</v>
      </c>
      <c r="E79" s="16">
        <f t="shared" si="8"/>
        <v>-318</v>
      </c>
      <c r="F79" s="17">
        <f t="shared" si="9"/>
        <v>-10.515873015873016</v>
      </c>
      <c r="G79" s="34">
        <f t="shared" si="13"/>
        <v>-47.7</v>
      </c>
      <c r="I79" s="13" t="s">
        <v>81</v>
      </c>
      <c r="J79" s="14">
        <v>21501</v>
      </c>
      <c r="K79" s="15">
        <v>19470</v>
      </c>
      <c r="L79" s="16">
        <f t="shared" si="10"/>
        <v>-2031</v>
      </c>
      <c r="M79" s="17">
        <f t="shared" si="11"/>
        <v>-9.4460722757081061</v>
      </c>
      <c r="N79" s="34">
        <f t="shared" si="12"/>
        <v>-304.64999999999998</v>
      </c>
    </row>
    <row r="80" spans="1:14" x14ac:dyDescent="0.25">
      <c r="A80" s="5">
        <v>75</v>
      </c>
      <c r="B80" s="5" t="s">
        <v>82</v>
      </c>
      <c r="C80" s="9">
        <v>913</v>
      </c>
      <c r="D80" s="8">
        <v>845</v>
      </c>
      <c r="E80" s="7">
        <f t="shared" si="8"/>
        <v>-68</v>
      </c>
      <c r="F80" s="3">
        <f t="shared" si="9"/>
        <v>-7.4479737130339538</v>
      </c>
      <c r="G80" s="32">
        <f t="shared" si="13"/>
        <v>-10.199999999999999</v>
      </c>
      <c r="I80" s="5" t="s">
        <v>82</v>
      </c>
      <c r="J80" s="9">
        <v>4424</v>
      </c>
      <c r="K80" s="8">
        <v>3742</v>
      </c>
      <c r="L80" s="7">
        <f t="shared" si="10"/>
        <v>-682</v>
      </c>
      <c r="M80" s="3">
        <f t="shared" si="11"/>
        <v>-15.415913200723327</v>
      </c>
      <c r="N80" s="32">
        <f t="shared" si="12"/>
        <v>-102.3</v>
      </c>
    </row>
    <row r="81" spans="1:14" x14ac:dyDescent="0.25">
      <c r="A81" s="5">
        <v>76</v>
      </c>
      <c r="B81" s="5" t="s">
        <v>84</v>
      </c>
      <c r="C81" s="9">
        <v>761</v>
      </c>
      <c r="D81" s="8">
        <v>635</v>
      </c>
      <c r="E81" s="7">
        <f t="shared" si="8"/>
        <v>-126</v>
      </c>
      <c r="F81" s="3">
        <f t="shared" si="9"/>
        <v>-16.557161629434955</v>
      </c>
      <c r="G81" s="32">
        <f t="shared" si="13"/>
        <v>-18.899999999999999</v>
      </c>
      <c r="I81" s="5" t="s">
        <v>84</v>
      </c>
      <c r="J81" s="9">
        <v>4705</v>
      </c>
      <c r="K81" s="8">
        <v>3901</v>
      </c>
      <c r="L81" s="7">
        <f t="shared" si="10"/>
        <v>-804</v>
      </c>
      <c r="M81" s="3">
        <f t="shared" si="11"/>
        <v>-17.088204038257174</v>
      </c>
      <c r="N81" s="32">
        <f t="shared" si="12"/>
        <v>-120.6</v>
      </c>
    </row>
    <row r="82" spans="1:14" x14ac:dyDescent="0.25">
      <c r="A82" s="5">
        <v>77</v>
      </c>
      <c r="B82" s="5" t="s">
        <v>85</v>
      </c>
      <c r="C82" s="9">
        <v>2956</v>
      </c>
      <c r="D82" s="8">
        <v>2479</v>
      </c>
      <c r="E82" s="7">
        <f t="shared" si="8"/>
        <v>-477</v>
      </c>
      <c r="F82" s="3">
        <f t="shared" si="9"/>
        <v>-16.136671177266575</v>
      </c>
      <c r="G82" s="32">
        <f t="shared" si="13"/>
        <v>-71.55</v>
      </c>
      <c r="I82" s="5" t="s">
        <v>85</v>
      </c>
      <c r="J82" s="9">
        <v>5658</v>
      </c>
      <c r="K82" s="8">
        <v>4753</v>
      </c>
      <c r="L82" s="7">
        <f t="shared" si="10"/>
        <v>-905</v>
      </c>
      <c r="M82" s="3">
        <f t="shared" si="11"/>
        <v>-15.995051254860373</v>
      </c>
      <c r="N82" s="32">
        <f t="shared" si="12"/>
        <v>-135.75</v>
      </c>
    </row>
    <row r="83" spans="1:14" x14ac:dyDescent="0.25">
      <c r="A83" s="5">
        <v>78</v>
      </c>
      <c r="B83" s="13" t="s">
        <v>86</v>
      </c>
      <c r="C83" s="14">
        <v>861</v>
      </c>
      <c r="D83" s="15">
        <v>761</v>
      </c>
      <c r="E83" s="16">
        <f t="shared" si="8"/>
        <v>-100</v>
      </c>
      <c r="F83" s="17">
        <f t="shared" si="9"/>
        <v>-11.614401858304298</v>
      </c>
      <c r="G83" s="34">
        <f t="shared" si="13"/>
        <v>-15</v>
      </c>
      <c r="I83" s="13" t="s">
        <v>86</v>
      </c>
      <c r="J83" s="14">
        <v>5483</v>
      </c>
      <c r="K83" s="15">
        <v>4864</v>
      </c>
      <c r="L83" s="16">
        <f t="shared" si="10"/>
        <v>-619</v>
      </c>
      <c r="M83" s="17">
        <f t="shared" si="11"/>
        <v>-11.289440087543316</v>
      </c>
      <c r="N83" s="34">
        <f t="shared" si="12"/>
        <v>-92.85</v>
      </c>
    </row>
    <row r="84" spans="1:14" x14ac:dyDescent="0.25">
      <c r="A84" s="5">
        <v>79</v>
      </c>
      <c r="B84" s="5" t="s">
        <v>87</v>
      </c>
      <c r="C84" s="9">
        <v>854</v>
      </c>
      <c r="D84" s="8">
        <v>723</v>
      </c>
      <c r="E84" s="7">
        <f t="shared" si="8"/>
        <v>-131</v>
      </c>
      <c r="F84" s="3">
        <f t="shared" si="9"/>
        <v>-15.339578454332553</v>
      </c>
      <c r="G84" s="32">
        <f t="shared" si="13"/>
        <v>-19.649999999999999</v>
      </c>
      <c r="I84" s="5" t="s">
        <v>87</v>
      </c>
      <c r="J84" s="9">
        <v>3244</v>
      </c>
      <c r="K84" s="8">
        <v>2792</v>
      </c>
      <c r="L84" s="7">
        <f t="shared" si="10"/>
        <v>-452</v>
      </c>
      <c r="M84" s="3">
        <f t="shared" si="11"/>
        <v>-13.933415536374847</v>
      </c>
      <c r="N84" s="32">
        <f t="shared" si="12"/>
        <v>-67.8</v>
      </c>
    </row>
    <row r="85" spans="1:14" x14ac:dyDescent="0.25">
      <c r="A85" s="5">
        <v>80</v>
      </c>
      <c r="B85" s="13" t="s">
        <v>118</v>
      </c>
      <c r="C85" s="14">
        <v>409</v>
      </c>
      <c r="D85" s="15">
        <v>362</v>
      </c>
      <c r="E85" s="16">
        <f t="shared" si="8"/>
        <v>-47</v>
      </c>
      <c r="F85" s="17">
        <f t="shared" si="9"/>
        <v>-11.491442542787286</v>
      </c>
      <c r="G85" s="34">
        <f t="shared" si="13"/>
        <v>-7.05</v>
      </c>
      <c r="I85" s="13" t="s">
        <v>118</v>
      </c>
      <c r="J85" s="14">
        <v>1349</v>
      </c>
      <c r="K85" s="15">
        <v>1205</v>
      </c>
      <c r="L85" s="16">
        <f t="shared" si="10"/>
        <v>-144</v>
      </c>
      <c r="M85" s="17">
        <f t="shared" si="11"/>
        <v>-10.674573758339511</v>
      </c>
      <c r="N85" s="34">
        <f t="shared" si="12"/>
        <v>-21.6</v>
      </c>
    </row>
    <row r="86" spans="1:14" x14ac:dyDescent="0.25">
      <c r="A86" s="5">
        <v>81</v>
      </c>
      <c r="B86" s="5" t="s">
        <v>89</v>
      </c>
      <c r="C86" s="9">
        <v>2516</v>
      </c>
      <c r="D86" s="8">
        <v>2215</v>
      </c>
      <c r="E86" s="7">
        <f t="shared" si="8"/>
        <v>-301</v>
      </c>
      <c r="F86" s="3">
        <f t="shared" si="9"/>
        <v>-11.963434022257552</v>
      </c>
      <c r="G86" s="32">
        <f t="shared" si="13"/>
        <v>-45.15</v>
      </c>
      <c r="I86" s="5" t="s">
        <v>89</v>
      </c>
      <c r="J86" s="9">
        <v>10291</v>
      </c>
      <c r="K86" s="8">
        <v>8970</v>
      </c>
      <c r="L86" s="7">
        <f t="shared" si="10"/>
        <v>-1321</v>
      </c>
      <c r="M86" s="3">
        <f t="shared" si="11"/>
        <v>-12.836459041881254</v>
      </c>
      <c r="N86" s="32">
        <f t="shared" si="12"/>
        <v>-198.15</v>
      </c>
    </row>
    <row r="87" spans="1:14" x14ac:dyDescent="0.25">
      <c r="A87" s="5">
        <v>82</v>
      </c>
      <c r="B87" s="5" t="s">
        <v>91</v>
      </c>
      <c r="C87" s="9">
        <v>5146</v>
      </c>
      <c r="D87" s="8">
        <v>4197</v>
      </c>
      <c r="E87" s="7">
        <f t="shared" si="8"/>
        <v>-949</v>
      </c>
      <c r="F87" s="3">
        <f t="shared" si="9"/>
        <v>-18.441507967353285</v>
      </c>
      <c r="G87" s="32">
        <f t="shared" si="13"/>
        <v>-142.35</v>
      </c>
      <c r="I87" s="5" t="s">
        <v>91</v>
      </c>
      <c r="J87" s="9">
        <v>17346</v>
      </c>
      <c r="K87" s="8">
        <v>14616</v>
      </c>
      <c r="L87" s="7">
        <f t="shared" si="10"/>
        <v>-2730</v>
      </c>
      <c r="M87" s="3">
        <f t="shared" si="11"/>
        <v>-15.738498789346247</v>
      </c>
      <c r="N87" s="32">
        <f t="shared" si="12"/>
        <v>-409.5</v>
      </c>
    </row>
    <row r="88" spans="1:14" x14ac:dyDescent="0.25">
      <c r="A88" s="5">
        <v>83</v>
      </c>
      <c r="B88" s="5" t="s">
        <v>92</v>
      </c>
      <c r="C88" s="9">
        <v>3129</v>
      </c>
      <c r="D88" s="8">
        <v>3143</v>
      </c>
      <c r="E88" s="7">
        <f t="shared" si="8"/>
        <v>14</v>
      </c>
      <c r="F88" s="3">
        <f t="shared" si="9"/>
        <v>0.44742729306487694</v>
      </c>
      <c r="G88" s="32">
        <f t="shared" si="13"/>
        <v>2.1</v>
      </c>
      <c r="I88" s="5" t="s">
        <v>92</v>
      </c>
      <c r="J88" s="9">
        <v>9089</v>
      </c>
      <c r="K88" s="8">
        <v>8945</v>
      </c>
      <c r="L88" s="7">
        <f t="shared" si="10"/>
        <v>-144</v>
      </c>
      <c r="M88" s="3">
        <f t="shared" si="11"/>
        <v>-1.5843327098690727</v>
      </c>
      <c r="N88" s="32">
        <f t="shared" si="12"/>
        <v>-21.6</v>
      </c>
    </row>
    <row r="89" spans="1:14" x14ac:dyDescent="0.25">
      <c r="A89" s="5">
        <v>84</v>
      </c>
      <c r="B89" s="5" t="s">
        <v>93</v>
      </c>
      <c r="C89" s="9">
        <v>1346</v>
      </c>
      <c r="D89" s="8">
        <v>1403</v>
      </c>
      <c r="E89" s="7">
        <f t="shared" si="8"/>
        <v>57</v>
      </c>
      <c r="F89" s="3">
        <f t="shared" si="9"/>
        <v>4.2347696879643388</v>
      </c>
      <c r="G89" s="32">
        <f t="shared" si="13"/>
        <v>8.5500000000000007</v>
      </c>
      <c r="I89" s="5" t="s">
        <v>93</v>
      </c>
      <c r="J89" s="9">
        <v>6949</v>
      </c>
      <c r="K89" s="8">
        <v>6815</v>
      </c>
      <c r="L89" s="7">
        <f t="shared" si="10"/>
        <v>-134</v>
      </c>
      <c r="M89" s="3">
        <f t="shared" si="11"/>
        <v>-1.928335012231976</v>
      </c>
      <c r="N89" s="32">
        <f t="shared" si="12"/>
        <v>-20.100000000000001</v>
      </c>
    </row>
    <row r="90" spans="1:14" x14ac:dyDescent="0.25">
      <c r="A90" s="5">
        <v>85</v>
      </c>
      <c r="B90" s="5" t="s">
        <v>130</v>
      </c>
      <c r="C90" s="9">
        <v>4097</v>
      </c>
      <c r="D90" s="8">
        <v>3535</v>
      </c>
      <c r="E90" s="7">
        <f t="shared" si="8"/>
        <v>-562</v>
      </c>
      <c r="F90" s="3">
        <f t="shared" si="9"/>
        <v>-13.717354161581646</v>
      </c>
      <c r="G90" s="32">
        <f t="shared" si="13"/>
        <v>-84.3</v>
      </c>
      <c r="I90" s="5" t="s">
        <v>130</v>
      </c>
      <c r="J90" s="9">
        <v>6213</v>
      </c>
      <c r="K90" s="8">
        <v>5322</v>
      </c>
      <c r="L90" s="7">
        <f t="shared" si="10"/>
        <v>-891</v>
      </c>
      <c r="M90" s="3">
        <f t="shared" si="11"/>
        <v>-14.340898116851763</v>
      </c>
      <c r="N90" s="32">
        <f t="shared" si="12"/>
        <v>-133.65</v>
      </c>
    </row>
    <row r="91" spans="1:14" x14ac:dyDescent="0.25">
      <c r="A91" s="5">
        <v>86</v>
      </c>
      <c r="B91" s="13" t="s">
        <v>94</v>
      </c>
      <c r="C91" s="14">
        <v>3464</v>
      </c>
      <c r="D91" s="15">
        <v>3301</v>
      </c>
      <c r="E91" s="16">
        <f t="shared" si="8"/>
        <v>-163</v>
      </c>
      <c r="F91" s="17">
        <f t="shared" si="9"/>
        <v>-4.7055427251732107</v>
      </c>
      <c r="G91" s="34">
        <f t="shared" si="13"/>
        <v>-24.45</v>
      </c>
      <c r="I91" s="13" t="s">
        <v>94</v>
      </c>
      <c r="J91" s="14">
        <v>15520</v>
      </c>
      <c r="K91" s="15">
        <v>14539</v>
      </c>
      <c r="L91" s="16">
        <f t="shared" si="10"/>
        <v>-981</v>
      </c>
      <c r="M91" s="17">
        <f t="shared" si="11"/>
        <v>-6.3208762886597931</v>
      </c>
      <c r="N91" s="34">
        <f t="shared" si="12"/>
        <v>-147.15</v>
      </c>
    </row>
    <row r="92" spans="1:14" x14ac:dyDescent="0.25">
      <c r="A92" s="5">
        <v>87</v>
      </c>
      <c r="B92" s="5" t="s">
        <v>95</v>
      </c>
      <c r="C92" s="9">
        <v>1101</v>
      </c>
      <c r="D92" s="8">
        <v>956</v>
      </c>
      <c r="E92" s="7">
        <f t="shared" si="8"/>
        <v>-145</v>
      </c>
      <c r="F92" s="3">
        <f t="shared" si="9"/>
        <v>-13.169845594913715</v>
      </c>
      <c r="G92" s="32">
        <f t="shared" si="13"/>
        <v>-21.75</v>
      </c>
      <c r="I92" s="5" t="s">
        <v>95</v>
      </c>
      <c r="J92" s="9">
        <v>5367</v>
      </c>
      <c r="K92" s="8">
        <v>4740</v>
      </c>
      <c r="L92" s="7">
        <f t="shared" si="10"/>
        <v>-627</v>
      </c>
      <c r="M92" s="3">
        <f t="shared" si="11"/>
        <v>-11.682504192286194</v>
      </c>
      <c r="N92" s="32">
        <f t="shared" si="12"/>
        <v>-94.05</v>
      </c>
    </row>
    <row r="93" spans="1:14" x14ac:dyDescent="0.25">
      <c r="A93" s="5">
        <v>88</v>
      </c>
      <c r="B93" s="13" t="s">
        <v>97</v>
      </c>
      <c r="C93" s="14">
        <v>874</v>
      </c>
      <c r="D93" s="15">
        <v>718</v>
      </c>
      <c r="E93" s="16">
        <f t="shared" si="8"/>
        <v>-156</v>
      </c>
      <c r="F93" s="17">
        <f t="shared" si="9"/>
        <v>-17.848970251716249</v>
      </c>
      <c r="G93" s="34">
        <f t="shared" si="13"/>
        <v>-23.4</v>
      </c>
      <c r="I93" s="13" t="s">
        <v>97</v>
      </c>
      <c r="J93" s="14">
        <v>2966</v>
      </c>
      <c r="K93" s="15">
        <v>2523</v>
      </c>
      <c r="L93" s="16">
        <f t="shared" si="10"/>
        <v>-443</v>
      </c>
      <c r="M93" s="17">
        <f t="shared" si="11"/>
        <v>-14.935940660822657</v>
      </c>
      <c r="N93" s="34">
        <f t="shared" si="12"/>
        <v>-66.45</v>
      </c>
    </row>
    <row r="94" spans="1:14" x14ac:dyDescent="0.25">
      <c r="A94" s="5">
        <v>89</v>
      </c>
      <c r="B94" s="5" t="s">
        <v>98</v>
      </c>
      <c r="C94" s="9">
        <v>1651</v>
      </c>
      <c r="D94" s="8">
        <v>1331</v>
      </c>
      <c r="E94" s="7">
        <f t="shared" si="8"/>
        <v>-320</v>
      </c>
      <c r="F94" s="3">
        <f t="shared" si="9"/>
        <v>-19.382192610539068</v>
      </c>
      <c r="G94" s="32">
        <f t="shared" si="13"/>
        <v>-48</v>
      </c>
      <c r="I94" s="5" t="s">
        <v>98</v>
      </c>
      <c r="J94" s="9">
        <v>12579</v>
      </c>
      <c r="K94" s="8">
        <v>10641</v>
      </c>
      <c r="L94" s="7">
        <f t="shared" si="10"/>
        <v>-1938</v>
      </c>
      <c r="M94" s="3">
        <f t="shared" si="11"/>
        <v>-15.406630097782017</v>
      </c>
      <c r="N94" s="32">
        <f t="shared" si="12"/>
        <v>-290.7</v>
      </c>
    </row>
    <row r="95" spans="1:14" x14ac:dyDescent="0.25">
      <c r="A95" s="5">
        <v>90</v>
      </c>
      <c r="B95" s="5" t="s">
        <v>100</v>
      </c>
      <c r="C95" s="9">
        <v>1679</v>
      </c>
      <c r="D95" s="8">
        <v>1368</v>
      </c>
      <c r="E95" s="7">
        <f t="shared" si="8"/>
        <v>-311</v>
      </c>
      <c r="F95" s="3">
        <f t="shared" si="9"/>
        <v>-18.522930315664084</v>
      </c>
      <c r="G95" s="32">
        <f t="shared" si="13"/>
        <v>-46.65</v>
      </c>
      <c r="I95" s="5" t="s">
        <v>100</v>
      </c>
      <c r="J95" s="9">
        <v>7687</v>
      </c>
      <c r="K95" s="8">
        <v>6156</v>
      </c>
      <c r="L95" s="7">
        <f t="shared" si="10"/>
        <v>-1531</v>
      </c>
      <c r="M95" s="3">
        <f t="shared" si="11"/>
        <v>-19.916742552361129</v>
      </c>
      <c r="N95" s="32">
        <f t="shared" si="12"/>
        <v>-229.65</v>
      </c>
    </row>
    <row r="96" spans="1:14" x14ac:dyDescent="0.25">
      <c r="A96" s="5">
        <v>91</v>
      </c>
      <c r="B96" s="5" t="s">
        <v>101</v>
      </c>
      <c r="C96" s="9">
        <v>4044</v>
      </c>
      <c r="D96" s="8">
        <v>3715</v>
      </c>
      <c r="E96" s="7">
        <f t="shared" si="8"/>
        <v>-329</v>
      </c>
      <c r="F96" s="3">
        <f t="shared" si="9"/>
        <v>-8.1355093966369925</v>
      </c>
      <c r="G96" s="32">
        <f t="shared" si="13"/>
        <v>-49.35</v>
      </c>
      <c r="I96" s="5" t="s">
        <v>101</v>
      </c>
      <c r="J96" s="9">
        <v>12477</v>
      </c>
      <c r="K96" s="8">
        <v>11472</v>
      </c>
      <c r="L96" s="7">
        <f t="shared" si="10"/>
        <v>-1005</v>
      </c>
      <c r="M96" s="3">
        <f t="shared" si="11"/>
        <v>-8.0548208704015387</v>
      </c>
      <c r="N96" s="32">
        <f t="shared" si="12"/>
        <v>-150.75</v>
      </c>
    </row>
    <row r="97" spans="1:14" x14ac:dyDescent="0.25">
      <c r="A97" s="5">
        <v>92</v>
      </c>
      <c r="B97" s="5" t="s">
        <v>125</v>
      </c>
      <c r="C97" s="9">
        <v>1145</v>
      </c>
      <c r="D97" s="8">
        <v>1079</v>
      </c>
      <c r="E97" s="7">
        <f t="shared" si="8"/>
        <v>-66</v>
      </c>
      <c r="F97" s="3">
        <f t="shared" si="9"/>
        <v>-5.7641921397379914</v>
      </c>
      <c r="G97" s="32">
        <f t="shared" si="13"/>
        <v>-9.9</v>
      </c>
      <c r="I97" s="5" t="s">
        <v>125</v>
      </c>
      <c r="J97" s="9">
        <v>3089</v>
      </c>
      <c r="K97" s="8">
        <v>2770</v>
      </c>
      <c r="L97" s="7">
        <f t="shared" si="10"/>
        <v>-319</v>
      </c>
      <c r="M97" s="3">
        <f t="shared" si="11"/>
        <v>-10.326966655875689</v>
      </c>
      <c r="N97" s="32">
        <f t="shared" si="12"/>
        <v>-47.85</v>
      </c>
    </row>
    <row r="98" spans="1:14" x14ac:dyDescent="0.25">
      <c r="A98" s="5">
        <v>93</v>
      </c>
      <c r="B98" s="13" t="s">
        <v>126</v>
      </c>
      <c r="C98" s="14">
        <v>656</v>
      </c>
      <c r="D98" s="15">
        <v>594</v>
      </c>
      <c r="E98" s="16">
        <f t="shared" si="8"/>
        <v>-62</v>
      </c>
      <c r="F98" s="17">
        <f t="shared" si="9"/>
        <v>-9.4512195121951219</v>
      </c>
      <c r="G98" s="34">
        <f t="shared" si="13"/>
        <v>-9.3000000000000007</v>
      </c>
      <c r="I98" s="13" t="s">
        <v>126</v>
      </c>
      <c r="J98" s="14">
        <v>2691</v>
      </c>
      <c r="K98" s="15">
        <v>2416</v>
      </c>
      <c r="L98" s="16">
        <f t="shared" si="10"/>
        <v>-275</v>
      </c>
      <c r="M98" s="17">
        <f t="shared" si="11"/>
        <v>-10.219249349684132</v>
      </c>
      <c r="N98" s="34">
        <f t="shared" si="12"/>
        <v>-41.25</v>
      </c>
    </row>
    <row r="99" spans="1:14" x14ac:dyDescent="0.25">
      <c r="A99" s="5">
        <v>94</v>
      </c>
      <c r="B99" s="5" t="s">
        <v>102</v>
      </c>
      <c r="C99" s="9">
        <v>1308</v>
      </c>
      <c r="D99" s="8">
        <v>1225</v>
      </c>
      <c r="E99" s="7">
        <f t="shared" si="8"/>
        <v>-83</v>
      </c>
      <c r="F99" s="3">
        <f t="shared" si="9"/>
        <v>-6.3455657492354742</v>
      </c>
      <c r="G99" s="32">
        <f t="shared" si="13"/>
        <v>-12.45</v>
      </c>
      <c r="I99" s="5" t="s">
        <v>102</v>
      </c>
      <c r="J99" s="9">
        <v>6730</v>
      </c>
      <c r="K99" s="8">
        <v>6566</v>
      </c>
      <c r="L99" s="7">
        <f t="shared" si="10"/>
        <v>-164</v>
      </c>
      <c r="M99" s="3">
        <f t="shared" si="11"/>
        <v>-2.4368499257057952</v>
      </c>
      <c r="N99" s="32">
        <f t="shared" si="12"/>
        <v>-24.6</v>
      </c>
    </row>
    <row r="100" spans="1:14" x14ac:dyDescent="0.25">
      <c r="A100" s="5">
        <v>95</v>
      </c>
      <c r="B100" s="5" t="s">
        <v>105</v>
      </c>
      <c r="C100" s="9">
        <v>11908</v>
      </c>
      <c r="D100" s="8">
        <v>11594</v>
      </c>
      <c r="E100" s="7">
        <f t="shared" si="8"/>
        <v>-314</v>
      </c>
      <c r="F100" s="3">
        <f t="shared" si="9"/>
        <v>-2.6368827678871347</v>
      </c>
      <c r="G100" s="32">
        <f t="shared" si="13"/>
        <v>-47.1</v>
      </c>
      <c r="I100" s="5" t="s">
        <v>105</v>
      </c>
      <c r="J100" s="9">
        <v>19658</v>
      </c>
      <c r="K100" s="8">
        <v>19106</v>
      </c>
      <c r="L100" s="7">
        <f t="shared" si="10"/>
        <v>-552</v>
      </c>
      <c r="M100" s="3">
        <f t="shared" si="11"/>
        <v>-2.8080170922779533</v>
      </c>
      <c r="N100" s="32">
        <f t="shared" si="12"/>
        <v>-82.8</v>
      </c>
    </row>
    <row r="101" spans="1:14" x14ac:dyDescent="0.25">
      <c r="A101" s="5">
        <v>96</v>
      </c>
      <c r="B101" s="5" t="s">
        <v>106</v>
      </c>
      <c r="C101" s="9">
        <v>4264</v>
      </c>
      <c r="D101" s="8">
        <v>4003</v>
      </c>
      <c r="E101" s="7">
        <f t="shared" si="8"/>
        <v>-261</v>
      </c>
      <c r="F101" s="3">
        <f t="shared" si="9"/>
        <v>-6.1210131332082547</v>
      </c>
      <c r="G101" s="32">
        <f t="shared" si="13"/>
        <v>-39.15</v>
      </c>
      <c r="I101" s="5" t="s">
        <v>106</v>
      </c>
      <c r="J101" s="9">
        <v>11751</v>
      </c>
      <c r="K101" s="8">
        <v>10926</v>
      </c>
      <c r="L101" s="7">
        <f t="shared" si="10"/>
        <v>-825</v>
      </c>
      <c r="M101" s="3">
        <f t="shared" si="11"/>
        <v>-7.0206790911411794</v>
      </c>
      <c r="N101" s="32">
        <f t="shared" si="12"/>
        <v>-123.75</v>
      </c>
    </row>
    <row r="102" spans="1:14" x14ac:dyDescent="0.25">
      <c r="A102" s="5">
        <v>97</v>
      </c>
      <c r="B102" s="5" t="s">
        <v>107</v>
      </c>
      <c r="C102" s="9">
        <v>1355</v>
      </c>
      <c r="D102" s="8">
        <v>1092</v>
      </c>
      <c r="E102" s="7">
        <f t="shared" ref="E102:E112" si="14">+D102-C102</f>
        <v>-263</v>
      </c>
      <c r="F102" s="3">
        <f t="shared" ref="F102:F112" si="15">+E102/C102*100</f>
        <v>-19.40959409594096</v>
      </c>
      <c r="G102" s="32">
        <f t="shared" si="13"/>
        <v>-39.450000000000003</v>
      </c>
      <c r="I102" s="5" t="s">
        <v>107</v>
      </c>
      <c r="J102" s="9">
        <v>7136</v>
      </c>
      <c r="K102" s="8">
        <v>6166</v>
      </c>
      <c r="L102" s="7">
        <f t="shared" si="10"/>
        <v>-970</v>
      </c>
      <c r="M102" s="3">
        <f t="shared" si="11"/>
        <v>-13.59304932735426</v>
      </c>
      <c r="N102" s="32">
        <f t="shared" si="12"/>
        <v>-145.5</v>
      </c>
    </row>
    <row r="103" spans="1:14" x14ac:dyDescent="0.25">
      <c r="A103" s="5">
        <v>98</v>
      </c>
      <c r="B103" s="5" t="s">
        <v>108</v>
      </c>
      <c r="C103" s="9">
        <v>1638</v>
      </c>
      <c r="D103" s="8">
        <v>1514</v>
      </c>
      <c r="E103" s="7">
        <f t="shared" si="14"/>
        <v>-124</v>
      </c>
      <c r="F103" s="3">
        <f t="shared" si="15"/>
        <v>-7.57020757020757</v>
      </c>
      <c r="G103" s="32">
        <f t="shared" si="13"/>
        <v>-18.600000000000001</v>
      </c>
      <c r="I103" s="5" t="s">
        <v>108</v>
      </c>
      <c r="J103" s="9">
        <v>4619</v>
      </c>
      <c r="K103" s="8">
        <v>4371</v>
      </c>
      <c r="L103" s="7">
        <f t="shared" si="10"/>
        <v>-248</v>
      </c>
      <c r="M103" s="3">
        <f t="shared" si="11"/>
        <v>-5.3691275167785237</v>
      </c>
      <c r="N103" s="32">
        <f t="shared" si="12"/>
        <v>-37.200000000000003</v>
      </c>
    </row>
    <row r="104" spans="1:14" x14ac:dyDescent="0.25">
      <c r="A104" s="5">
        <v>99</v>
      </c>
      <c r="B104" s="5" t="s">
        <v>109</v>
      </c>
      <c r="C104" s="9">
        <v>319</v>
      </c>
      <c r="D104" s="8">
        <v>304</v>
      </c>
      <c r="E104" s="7">
        <f t="shared" si="14"/>
        <v>-15</v>
      </c>
      <c r="F104" s="3">
        <f t="shared" si="15"/>
        <v>-4.7021943573667713</v>
      </c>
      <c r="G104" s="32">
        <f t="shared" si="13"/>
        <v>-2.25</v>
      </c>
      <c r="I104" s="5" t="s">
        <v>109</v>
      </c>
      <c r="J104" s="9">
        <v>2260</v>
      </c>
      <c r="K104" s="8">
        <v>2100</v>
      </c>
      <c r="L104" s="7">
        <f t="shared" si="10"/>
        <v>-160</v>
      </c>
      <c r="M104" s="3">
        <f t="shared" si="11"/>
        <v>-7.0796460176991154</v>
      </c>
      <c r="N104" s="32">
        <f t="shared" si="12"/>
        <v>-24</v>
      </c>
    </row>
    <row r="105" spans="1:14" x14ac:dyDescent="0.25">
      <c r="A105" s="5">
        <v>100</v>
      </c>
      <c r="B105" s="5" t="s">
        <v>110</v>
      </c>
      <c r="C105" s="9">
        <v>6757</v>
      </c>
      <c r="D105" s="8">
        <v>5833</v>
      </c>
      <c r="E105" s="7">
        <f t="shared" si="14"/>
        <v>-924</v>
      </c>
      <c r="F105" s="3">
        <f t="shared" si="15"/>
        <v>-13.674707710522421</v>
      </c>
      <c r="G105" s="32">
        <f t="shared" si="13"/>
        <v>-138.6</v>
      </c>
      <c r="I105" s="5" t="s">
        <v>110</v>
      </c>
      <c r="J105" s="9">
        <v>16905</v>
      </c>
      <c r="K105" s="8">
        <v>14867</v>
      </c>
      <c r="L105" s="7">
        <f t="shared" si="10"/>
        <v>-2038</v>
      </c>
      <c r="M105" s="3">
        <f t="shared" si="11"/>
        <v>-12.055604850635907</v>
      </c>
      <c r="N105" s="32">
        <f t="shared" si="12"/>
        <v>-305.7</v>
      </c>
    </row>
    <row r="106" spans="1:14" x14ac:dyDescent="0.25">
      <c r="A106" s="5">
        <v>101</v>
      </c>
      <c r="B106" s="5" t="s">
        <v>111</v>
      </c>
      <c r="C106" s="9">
        <v>1105</v>
      </c>
      <c r="D106" s="8">
        <v>881</v>
      </c>
      <c r="E106" s="7">
        <f t="shared" si="14"/>
        <v>-224</v>
      </c>
      <c r="F106" s="3">
        <f t="shared" si="15"/>
        <v>-20.271493212669682</v>
      </c>
      <c r="G106" s="32">
        <f t="shared" si="13"/>
        <v>-33.6</v>
      </c>
      <c r="I106" s="5" t="s">
        <v>111</v>
      </c>
      <c r="J106" s="9">
        <v>5144</v>
      </c>
      <c r="K106" s="8">
        <v>4207</v>
      </c>
      <c r="L106" s="7">
        <f t="shared" si="10"/>
        <v>-937</v>
      </c>
      <c r="M106" s="3">
        <f t="shared" si="11"/>
        <v>-18.215396578538105</v>
      </c>
      <c r="N106" s="32">
        <f t="shared" si="12"/>
        <v>-140.55000000000001</v>
      </c>
    </row>
    <row r="107" spans="1:14" x14ac:dyDescent="0.25">
      <c r="A107" s="5">
        <v>102</v>
      </c>
      <c r="B107" s="13" t="s">
        <v>112</v>
      </c>
      <c r="C107" s="14">
        <v>2079</v>
      </c>
      <c r="D107" s="15">
        <v>1726</v>
      </c>
      <c r="E107" s="16">
        <f t="shared" si="14"/>
        <v>-353</v>
      </c>
      <c r="F107" s="17">
        <f t="shared" si="15"/>
        <v>-16.97931697931698</v>
      </c>
      <c r="G107" s="34">
        <f t="shared" si="13"/>
        <v>-52.95</v>
      </c>
      <c r="I107" s="13" t="s">
        <v>112</v>
      </c>
      <c r="J107" s="14">
        <v>6033</v>
      </c>
      <c r="K107" s="15">
        <v>5129</v>
      </c>
      <c r="L107" s="16">
        <f t="shared" si="10"/>
        <v>-904</v>
      </c>
      <c r="M107" s="17">
        <f t="shared" si="11"/>
        <v>-14.984253273661526</v>
      </c>
      <c r="N107" s="34">
        <f t="shared" si="12"/>
        <v>-135.6</v>
      </c>
    </row>
    <row r="108" spans="1:14" x14ac:dyDescent="0.25">
      <c r="A108" s="5">
        <v>103</v>
      </c>
      <c r="B108" s="5" t="s">
        <v>113</v>
      </c>
      <c r="C108" s="9">
        <v>2278</v>
      </c>
      <c r="D108" s="8">
        <v>1857</v>
      </c>
      <c r="E108" s="7">
        <f t="shared" si="14"/>
        <v>-421</v>
      </c>
      <c r="F108" s="3">
        <f t="shared" si="15"/>
        <v>-18.481123792800702</v>
      </c>
      <c r="G108" s="32">
        <f t="shared" si="13"/>
        <v>-63.15</v>
      </c>
      <c r="I108" s="5" t="s">
        <v>113</v>
      </c>
      <c r="J108" s="9">
        <v>8436</v>
      </c>
      <c r="K108" s="8">
        <v>6986</v>
      </c>
      <c r="L108" s="7">
        <f t="shared" si="10"/>
        <v>-1450</v>
      </c>
      <c r="M108" s="3">
        <f t="shared" si="11"/>
        <v>-17.188240872451399</v>
      </c>
      <c r="N108" s="32">
        <f t="shared" si="12"/>
        <v>-217.5</v>
      </c>
    </row>
    <row r="109" spans="1:14" x14ac:dyDescent="0.25">
      <c r="A109" s="5">
        <v>108</v>
      </c>
      <c r="B109" s="5" t="s">
        <v>119</v>
      </c>
      <c r="C109" s="9">
        <v>697</v>
      </c>
      <c r="D109" s="8">
        <v>557</v>
      </c>
      <c r="E109" s="7">
        <f t="shared" si="14"/>
        <v>-140</v>
      </c>
      <c r="F109" s="3">
        <f t="shared" si="15"/>
        <v>-20.086083213773314</v>
      </c>
      <c r="G109" s="32">
        <f t="shared" si="13"/>
        <v>-21</v>
      </c>
      <c r="I109" s="5" t="s">
        <v>119</v>
      </c>
      <c r="J109" s="9">
        <v>2312</v>
      </c>
      <c r="K109" s="8">
        <v>1960</v>
      </c>
      <c r="L109" s="7">
        <f t="shared" si="10"/>
        <v>-352</v>
      </c>
      <c r="M109" s="3">
        <f t="shared" si="11"/>
        <v>-15.224913494809689</v>
      </c>
      <c r="N109" s="32">
        <f t="shared" si="12"/>
        <v>-52.8</v>
      </c>
    </row>
    <row r="110" spans="1:14" x14ac:dyDescent="0.25">
      <c r="A110" s="5">
        <v>109</v>
      </c>
      <c r="B110" s="5" t="s">
        <v>131</v>
      </c>
      <c r="C110" s="9">
        <v>391</v>
      </c>
      <c r="D110" s="8">
        <v>339</v>
      </c>
      <c r="E110" s="7">
        <f t="shared" si="14"/>
        <v>-52</v>
      </c>
      <c r="F110" s="3">
        <f t="shared" si="15"/>
        <v>-13.299232736572892</v>
      </c>
      <c r="G110" s="32">
        <f t="shared" si="13"/>
        <v>-7.8</v>
      </c>
      <c r="I110" s="5" t="s">
        <v>131</v>
      </c>
      <c r="J110" s="9">
        <v>4761</v>
      </c>
      <c r="K110" s="8">
        <v>4000</v>
      </c>
      <c r="L110" s="7">
        <f t="shared" si="10"/>
        <v>-761</v>
      </c>
      <c r="M110" s="3">
        <f t="shared" si="11"/>
        <v>-15.984036967023735</v>
      </c>
      <c r="N110" s="32">
        <f t="shared" si="12"/>
        <v>-114.15</v>
      </c>
    </row>
    <row r="111" spans="1:14" x14ac:dyDescent="0.25">
      <c r="A111" s="5">
        <v>110</v>
      </c>
      <c r="B111" s="5" t="s">
        <v>115</v>
      </c>
      <c r="C111" s="9">
        <v>768</v>
      </c>
      <c r="D111" s="8">
        <v>725</v>
      </c>
      <c r="E111" s="7">
        <f t="shared" si="14"/>
        <v>-43</v>
      </c>
      <c r="F111" s="3">
        <f t="shared" si="15"/>
        <v>-5.5989583333333339</v>
      </c>
      <c r="G111" s="32">
        <f t="shared" si="13"/>
        <v>-6.45</v>
      </c>
      <c r="I111" s="5" t="s">
        <v>115</v>
      </c>
      <c r="J111" s="9">
        <v>3531</v>
      </c>
      <c r="K111" s="8">
        <v>3232</v>
      </c>
      <c r="L111" s="7">
        <f t="shared" si="10"/>
        <v>-299</v>
      </c>
      <c r="M111" s="3">
        <f t="shared" si="11"/>
        <v>-8.4678561314075331</v>
      </c>
      <c r="N111" s="32">
        <f t="shared" si="12"/>
        <v>-44.85</v>
      </c>
    </row>
    <row r="112" spans="1:14" x14ac:dyDescent="0.25">
      <c r="A112" s="5">
        <v>111</v>
      </c>
      <c r="B112" s="13" t="s">
        <v>116</v>
      </c>
      <c r="C112" s="14">
        <v>3990</v>
      </c>
      <c r="D112" s="15">
        <v>3318</v>
      </c>
      <c r="E112" s="16">
        <f t="shared" si="14"/>
        <v>-672</v>
      </c>
      <c r="F112" s="17">
        <f t="shared" si="15"/>
        <v>-16.842105263157894</v>
      </c>
      <c r="G112" s="34">
        <f t="shared" si="13"/>
        <v>-100.8</v>
      </c>
      <c r="I112" s="13" t="s">
        <v>116</v>
      </c>
      <c r="J112" s="14">
        <v>7515</v>
      </c>
      <c r="K112" s="15">
        <v>6332</v>
      </c>
      <c r="L112" s="16">
        <f t="shared" si="10"/>
        <v>-1183</v>
      </c>
      <c r="M112" s="17">
        <f t="shared" si="11"/>
        <v>-15.741849634065202</v>
      </c>
      <c r="N112" s="34">
        <f t="shared" si="12"/>
        <v>-177.45</v>
      </c>
    </row>
    <row r="113" spans="1:14" x14ac:dyDescent="0.25">
      <c r="A113" s="5"/>
      <c r="B113" s="31" t="s">
        <v>136</v>
      </c>
      <c r="C113" s="9"/>
      <c r="D113" s="8"/>
      <c r="E113" s="7"/>
      <c r="F113" s="3"/>
      <c r="G113" s="32"/>
      <c r="I113" s="31" t="s">
        <v>145</v>
      </c>
      <c r="J113" s="9"/>
      <c r="K113" s="8"/>
      <c r="L113" s="7"/>
      <c r="M113" s="3"/>
      <c r="N113" s="32">
        <f t="shared" si="12"/>
        <v>0</v>
      </c>
    </row>
    <row r="114" spans="1:14" x14ac:dyDescent="0.25">
      <c r="A114" s="5">
        <v>1</v>
      </c>
      <c r="B114" s="5" t="s">
        <v>2</v>
      </c>
      <c r="C114" s="8">
        <v>20576</v>
      </c>
      <c r="D114" s="8">
        <v>18430</v>
      </c>
      <c r="E114" s="7">
        <f t="shared" ref="E114:E133" si="16">+D114-C114</f>
        <v>-2146</v>
      </c>
      <c r="F114" s="3">
        <f t="shared" ref="F114:F133" si="17">+E114/C114*100</f>
        <v>-10.429626749611197</v>
      </c>
      <c r="G114" s="32">
        <f t="shared" si="13"/>
        <v>-321.89999999999998</v>
      </c>
      <c r="I114" s="5" t="s">
        <v>2</v>
      </c>
      <c r="J114" s="8">
        <v>51612</v>
      </c>
      <c r="K114" s="8">
        <v>45084</v>
      </c>
      <c r="L114" s="7">
        <f t="shared" ref="L114:L133" si="18">+K114-J114</f>
        <v>-6528</v>
      </c>
      <c r="M114" s="3">
        <f t="shared" ref="M114:M133" si="19">+L114/J114*100</f>
        <v>-12.648221343873518</v>
      </c>
      <c r="N114" s="32">
        <f t="shared" si="12"/>
        <v>-979.2</v>
      </c>
    </row>
    <row r="115" spans="1:14" x14ac:dyDescent="0.25">
      <c r="A115" s="5">
        <v>2</v>
      </c>
      <c r="B115" s="5" t="s">
        <v>9</v>
      </c>
      <c r="C115" s="8">
        <v>431</v>
      </c>
      <c r="D115" s="8">
        <v>370</v>
      </c>
      <c r="E115" s="7">
        <f t="shared" si="16"/>
        <v>-61</v>
      </c>
      <c r="F115" s="3">
        <f t="shared" si="17"/>
        <v>-14.153132250580047</v>
      </c>
      <c r="G115" s="32">
        <f t="shared" si="13"/>
        <v>-9.15</v>
      </c>
      <c r="I115" s="5" t="s">
        <v>9</v>
      </c>
      <c r="J115" s="8">
        <v>1325</v>
      </c>
      <c r="K115" s="8">
        <v>1099</v>
      </c>
      <c r="L115" s="7">
        <f t="shared" si="18"/>
        <v>-226</v>
      </c>
      <c r="M115" s="3">
        <f t="shared" si="19"/>
        <v>-17.056603773584904</v>
      </c>
      <c r="N115" s="32">
        <f t="shared" si="12"/>
        <v>-33.9</v>
      </c>
    </row>
    <row r="116" spans="1:14" x14ac:dyDescent="0.25">
      <c r="A116" s="5">
        <v>7</v>
      </c>
      <c r="B116" s="39" t="s">
        <v>11</v>
      </c>
      <c r="C116" s="41">
        <v>13488</v>
      </c>
      <c r="D116" s="41">
        <v>12095</v>
      </c>
      <c r="E116" s="42">
        <f t="shared" si="16"/>
        <v>-1393</v>
      </c>
      <c r="F116" s="43">
        <f t="shared" si="17"/>
        <v>-10.327698695136418</v>
      </c>
      <c r="G116" s="44">
        <f t="shared" si="13"/>
        <v>-208.95</v>
      </c>
      <c r="I116" s="39" t="s">
        <v>11</v>
      </c>
      <c r="J116" s="41">
        <v>25111</v>
      </c>
      <c r="K116" s="41">
        <v>22159</v>
      </c>
      <c r="L116" s="42">
        <f t="shared" si="18"/>
        <v>-2952</v>
      </c>
      <c r="M116" s="43">
        <f t="shared" si="19"/>
        <v>-11.755804229222253</v>
      </c>
      <c r="N116" s="44">
        <f t="shared" si="12"/>
        <v>-442.8</v>
      </c>
    </row>
    <row r="117" spans="1:14" x14ac:dyDescent="0.25">
      <c r="A117" s="5">
        <v>3</v>
      </c>
      <c r="B117" s="5" t="s">
        <v>16</v>
      </c>
      <c r="C117" s="8">
        <v>31877</v>
      </c>
      <c r="D117" s="8">
        <v>28437</v>
      </c>
      <c r="E117" s="7">
        <f t="shared" si="16"/>
        <v>-3440</v>
      </c>
      <c r="F117" s="3">
        <f t="shared" si="17"/>
        <v>-10.791479750290179</v>
      </c>
      <c r="G117" s="32">
        <f t="shared" si="13"/>
        <v>-516</v>
      </c>
      <c r="I117" s="5" t="s">
        <v>16</v>
      </c>
      <c r="J117" s="8">
        <v>95035</v>
      </c>
      <c r="K117" s="8">
        <v>83484</v>
      </c>
      <c r="L117" s="7">
        <f t="shared" si="18"/>
        <v>-11551</v>
      </c>
      <c r="M117" s="3">
        <f t="shared" si="19"/>
        <v>-12.154469406008312</v>
      </c>
      <c r="N117" s="32">
        <f t="shared" si="12"/>
        <v>-1732.65</v>
      </c>
    </row>
    <row r="118" spans="1:14" x14ac:dyDescent="0.25">
      <c r="A118" s="5">
        <v>4</v>
      </c>
      <c r="B118" s="5" t="s">
        <v>26</v>
      </c>
      <c r="C118" s="8">
        <v>1878</v>
      </c>
      <c r="D118" s="8">
        <v>1685</v>
      </c>
      <c r="E118" s="7">
        <f t="shared" si="16"/>
        <v>-193</v>
      </c>
      <c r="F118" s="3">
        <f t="shared" si="17"/>
        <v>-10.276890308839191</v>
      </c>
      <c r="G118" s="32">
        <f t="shared" si="13"/>
        <v>-28.95</v>
      </c>
      <c r="I118" s="5" t="s">
        <v>26</v>
      </c>
      <c r="J118" s="8">
        <v>8092</v>
      </c>
      <c r="K118" s="8">
        <v>7314</v>
      </c>
      <c r="L118" s="7">
        <f t="shared" si="18"/>
        <v>-778</v>
      </c>
      <c r="M118" s="3">
        <f t="shared" si="19"/>
        <v>-9.6144340088976765</v>
      </c>
      <c r="N118" s="32">
        <f t="shared" si="12"/>
        <v>-116.7</v>
      </c>
    </row>
    <row r="119" spans="1:14" x14ac:dyDescent="0.25">
      <c r="A119" s="5">
        <v>5</v>
      </c>
      <c r="B119" s="5" t="s">
        <v>30</v>
      </c>
      <c r="C119" s="8">
        <v>13515</v>
      </c>
      <c r="D119" s="8">
        <v>11154</v>
      </c>
      <c r="E119" s="7">
        <f t="shared" si="16"/>
        <v>-2361</v>
      </c>
      <c r="F119" s="3">
        <f t="shared" si="17"/>
        <v>-17.469478357380687</v>
      </c>
      <c r="G119" s="32">
        <f t="shared" si="13"/>
        <v>-354.15</v>
      </c>
      <c r="I119" s="5" t="s">
        <v>30</v>
      </c>
      <c r="J119" s="8">
        <v>49938</v>
      </c>
      <c r="K119" s="8">
        <v>41907</v>
      </c>
      <c r="L119" s="7">
        <f t="shared" si="18"/>
        <v>-8031</v>
      </c>
      <c r="M119" s="3">
        <f t="shared" si="19"/>
        <v>-16.081941607593418</v>
      </c>
      <c r="N119" s="32">
        <f t="shared" si="12"/>
        <v>-1204.6500000000001</v>
      </c>
    </row>
    <row r="120" spans="1:14" x14ac:dyDescent="0.25">
      <c r="A120" s="5">
        <v>6</v>
      </c>
      <c r="B120" s="5" t="s">
        <v>38</v>
      </c>
      <c r="C120" s="8">
        <v>4158</v>
      </c>
      <c r="D120" s="8">
        <v>3450</v>
      </c>
      <c r="E120" s="7">
        <f t="shared" si="16"/>
        <v>-708</v>
      </c>
      <c r="F120" s="3">
        <f t="shared" si="17"/>
        <v>-17.027417027417027</v>
      </c>
      <c r="G120" s="32">
        <f t="shared" si="13"/>
        <v>-106.2</v>
      </c>
      <c r="I120" s="5" t="s">
        <v>38</v>
      </c>
      <c r="J120" s="8">
        <v>11127</v>
      </c>
      <c r="K120" s="8">
        <v>9413</v>
      </c>
      <c r="L120" s="7">
        <f t="shared" si="18"/>
        <v>-1714</v>
      </c>
      <c r="M120" s="3">
        <f t="shared" si="19"/>
        <v>-15.403972319582996</v>
      </c>
      <c r="N120" s="32">
        <f t="shared" si="12"/>
        <v>-257.10000000000002</v>
      </c>
    </row>
    <row r="121" spans="1:14" x14ac:dyDescent="0.25">
      <c r="A121" s="5">
        <v>8</v>
      </c>
      <c r="B121" s="5" t="s">
        <v>42</v>
      </c>
      <c r="C121" s="8">
        <v>19552</v>
      </c>
      <c r="D121" s="8">
        <v>16826</v>
      </c>
      <c r="E121" s="7">
        <f t="shared" si="16"/>
        <v>-2726</v>
      </c>
      <c r="F121" s="3">
        <f t="shared" si="17"/>
        <v>-13.942307692307693</v>
      </c>
      <c r="G121" s="32">
        <f t="shared" si="13"/>
        <v>-408.9</v>
      </c>
      <c r="I121" s="5" t="s">
        <v>42</v>
      </c>
      <c r="J121" s="8">
        <v>46925</v>
      </c>
      <c r="K121" s="8">
        <v>40440</v>
      </c>
      <c r="L121" s="7">
        <f t="shared" si="18"/>
        <v>-6485</v>
      </c>
      <c r="M121" s="3">
        <f t="shared" si="19"/>
        <v>-13.819925412892914</v>
      </c>
      <c r="N121" s="32">
        <f t="shared" si="12"/>
        <v>-972.75</v>
      </c>
    </row>
    <row r="122" spans="1:14" x14ac:dyDescent="0.25">
      <c r="A122" s="5">
        <v>11</v>
      </c>
      <c r="B122" s="5" t="s">
        <v>51</v>
      </c>
      <c r="C122" s="8">
        <v>4413</v>
      </c>
      <c r="D122" s="8">
        <v>3277</v>
      </c>
      <c r="E122" s="7">
        <f t="shared" si="16"/>
        <v>-1136</v>
      </c>
      <c r="F122" s="3">
        <f t="shared" si="17"/>
        <v>-25.742125538182641</v>
      </c>
      <c r="G122" s="32">
        <f t="shared" si="13"/>
        <v>-170.4</v>
      </c>
      <c r="I122" s="5" t="s">
        <v>51</v>
      </c>
      <c r="J122" s="8">
        <v>19572</v>
      </c>
      <c r="K122" s="8">
        <v>14665</v>
      </c>
      <c r="L122" s="7">
        <f t="shared" si="18"/>
        <v>-4907</v>
      </c>
      <c r="M122" s="3">
        <f t="shared" si="19"/>
        <v>-25.071530758226036</v>
      </c>
      <c r="N122" s="32">
        <f t="shared" si="12"/>
        <v>-736.05</v>
      </c>
    </row>
    <row r="123" spans="1:14" x14ac:dyDescent="0.25">
      <c r="A123" s="5">
        <v>9</v>
      </c>
      <c r="B123" s="5" t="s">
        <v>57</v>
      </c>
      <c r="C123" s="8">
        <v>22399</v>
      </c>
      <c r="D123" s="8">
        <v>19075</v>
      </c>
      <c r="E123" s="7">
        <f t="shared" si="16"/>
        <v>-3324</v>
      </c>
      <c r="F123" s="3">
        <f t="shared" si="17"/>
        <v>-14.83994821197375</v>
      </c>
      <c r="G123" s="32">
        <f t="shared" si="13"/>
        <v>-498.6</v>
      </c>
      <c r="I123" s="5" t="s">
        <v>57</v>
      </c>
      <c r="J123" s="8">
        <v>52901</v>
      </c>
      <c r="K123" s="8">
        <v>45112</v>
      </c>
      <c r="L123" s="7">
        <f t="shared" si="18"/>
        <v>-7789</v>
      </c>
      <c r="M123" s="3">
        <f t="shared" si="19"/>
        <v>-14.723729230071264</v>
      </c>
      <c r="N123" s="32">
        <f t="shared" si="12"/>
        <v>-1168.3499999999999</v>
      </c>
    </row>
    <row r="124" spans="1:14" x14ac:dyDescent="0.25">
      <c r="A124" s="5">
        <v>10</v>
      </c>
      <c r="B124" s="5" t="s">
        <v>67</v>
      </c>
      <c r="C124" s="8">
        <v>3892</v>
      </c>
      <c r="D124" s="8">
        <v>3504</v>
      </c>
      <c r="E124" s="7">
        <f t="shared" si="16"/>
        <v>-388</v>
      </c>
      <c r="F124" s="3">
        <f t="shared" si="17"/>
        <v>-9.9691675231243568</v>
      </c>
      <c r="G124" s="32">
        <f t="shared" si="13"/>
        <v>-58.2</v>
      </c>
      <c r="I124" s="5" t="s">
        <v>67</v>
      </c>
      <c r="J124" s="8">
        <v>12221</v>
      </c>
      <c r="K124" s="8">
        <v>10626</v>
      </c>
      <c r="L124" s="7">
        <f t="shared" si="18"/>
        <v>-1595</v>
      </c>
      <c r="M124" s="3">
        <f t="shared" si="19"/>
        <v>-13.051305130513052</v>
      </c>
      <c r="N124" s="32">
        <f t="shared" si="12"/>
        <v>-239.25</v>
      </c>
    </row>
    <row r="125" spans="1:14" x14ac:dyDescent="0.25">
      <c r="A125" s="5">
        <v>12</v>
      </c>
      <c r="B125" s="5" t="s">
        <v>70</v>
      </c>
      <c r="C125" s="8">
        <v>56590</v>
      </c>
      <c r="D125" s="8">
        <v>42483</v>
      </c>
      <c r="E125" s="7">
        <f t="shared" si="16"/>
        <v>-14107</v>
      </c>
      <c r="F125" s="3">
        <f t="shared" si="17"/>
        <v>-24.928432585262414</v>
      </c>
      <c r="G125" s="32">
        <f t="shared" si="13"/>
        <v>-2116.0500000000002</v>
      </c>
      <c r="I125" s="5" t="s">
        <v>70</v>
      </c>
      <c r="J125" s="8">
        <v>94757</v>
      </c>
      <c r="K125" s="8">
        <v>73555</v>
      </c>
      <c r="L125" s="7">
        <f t="shared" si="18"/>
        <v>-21202</v>
      </c>
      <c r="M125" s="3">
        <f t="shared" si="19"/>
        <v>-22.375127958884303</v>
      </c>
      <c r="N125" s="32">
        <f t="shared" si="12"/>
        <v>-3180.3</v>
      </c>
    </row>
    <row r="126" spans="1:14" x14ac:dyDescent="0.25">
      <c r="A126" s="5">
        <v>15</v>
      </c>
      <c r="B126" s="5" t="s">
        <v>76</v>
      </c>
      <c r="C126" s="8">
        <v>35935</v>
      </c>
      <c r="D126" s="8">
        <v>32304</v>
      </c>
      <c r="E126" s="7">
        <f t="shared" si="16"/>
        <v>-3631</v>
      </c>
      <c r="F126" s="3">
        <f t="shared" si="17"/>
        <v>-10.104355085571171</v>
      </c>
      <c r="G126" s="32">
        <f t="shared" si="13"/>
        <v>-544.65</v>
      </c>
      <c r="I126" s="5" t="s">
        <v>76</v>
      </c>
      <c r="J126" s="8">
        <v>121322</v>
      </c>
      <c r="K126" s="8">
        <v>110413</v>
      </c>
      <c r="L126" s="7">
        <f t="shared" si="18"/>
        <v>-10909</v>
      </c>
      <c r="M126" s="3">
        <f t="shared" si="19"/>
        <v>-8.9917739569080624</v>
      </c>
      <c r="N126" s="32">
        <f t="shared" si="12"/>
        <v>-1636.35</v>
      </c>
    </row>
    <row r="127" spans="1:14" x14ac:dyDescent="0.25">
      <c r="A127" s="5">
        <v>13</v>
      </c>
      <c r="B127" s="5" t="s">
        <v>83</v>
      </c>
      <c r="C127" s="8">
        <v>5491</v>
      </c>
      <c r="D127" s="8">
        <v>4720</v>
      </c>
      <c r="E127" s="7">
        <f t="shared" si="16"/>
        <v>-771</v>
      </c>
      <c r="F127" s="3">
        <f t="shared" si="17"/>
        <v>-14.041158258969222</v>
      </c>
      <c r="G127" s="32">
        <f t="shared" si="13"/>
        <v>-115.65</v>
      </c>
      <c r="I127" s="5" t="s">
        <v>83</v>
      </c>
      <c r="J127" s="8">
        <v>20270</v>
      </c>
      <c r="K127" s="8">
        <v>17260</v>
      </c>
      <c r="L127" s="7">
        <f t="shared" si="18"/>
        <v>-3010</v>
      </c>
      <c r="M127" s="3">
        <f t="shared" si="19"/>
        <v>-14.849531327084362</v>
      </c>
      <c r="N127" s="32">
        <f t="shared" si="12"/>
        <v>-451.5</v>
      </c>
    </row>
    <row r="128" spans="1:14" x14ac:dyDescent="0.25">
      <c r="A128" s="5">
        <v>14</v>
      </c>
      <c r="B128" s="5" t="s">
        <v>88</v>
      </c>
      <c r="C128" s="8">
        <v>1263</v>
      </c>
      <c r="D128" s="8">
        <v>1085</v>
      </c>
      <c r="E128" s="7">
        <f t="shared" si="16"/>
        <v>-178</v>
      </c>
      <c r="F128" s="3">
        <f t="shared" si="17"/>
        <v>-14.093428345209819</v>
      </c>
      <c r="G128" s="32">
        <f t="shared" si="13"/>
        <v>-26.7</v>
      </c>
      <c r="I128" s="5" t="s">
        <v>88</v>
      </c>
      <c r="J128" s="8">
        <v>4593</v>
      </c>
      <c r="K128" s="8">
        <v>3997</v>
      </c>
      <c r="L128" s="7">
        <f t="shared" si="18"/>
        <v>-596</v>
      </c>
      <c r="M128" s="3">
        <f t="shared" si="19"/>
        <v>-12.976268234269542</v>
      </c>
      <c r="N128" s="32">
        <f t="shared" si="12"/>
        <v>-89.4</v>
      </c>
    </row>
    <row r="129" spans="1:14" x14ac:dyDescent="0.25">
      <c r="A129" s="5">
        <v>16</v>
      </c>
      <c r="B129" s="5" t="s">
        <v>90</v>
      </c>
      <c r="C129" s="8">
        <v>19698</v>
      </c>
      <c r="D129" s="8">
        <v>17794</v>
      </c>
      <c r="E129" s="7">
        <f t="shared" si="16"/>
        <v>-1904</v>
      </c>
      <c r="F129" s="3">
        <f t="shared" si="17"/>
        <v>-9.6659559346126507</v>
      </c>
      <c r="G129" s="32">
        <f t="shared" si="13"/>
        <v>-285.60000000000002</v>
      </c>
      <c r="I129" s="5" t="s">
        <v>90</v>
      </c>
      <c r="J129" s="8">
        <v>65408</v>
      </c>
      <c r="K129" s="8">
        <v>59207</v>
      </c>
      <c r="L129" s="7">
        <f t="shared" si="18"/>
        <v>-6201</v>
      </c>
      <c r="M129" s="3">
        <f t="shared" si="19"/>
        <v>-9.4804916829745594</v>
      </c>
      <c r="N129" s="32">
        <f t="shared" si="12"/>
        <v>-930.15</v>
      </c>
    </row>
    <row r="130" spans="1:14" x14ac:dyDescent="0.25">
      <c r="A130" s="5">
        <v>17</v>
      </c>
      <c r="B130" s="5" t="s">
        <v>96</v>
      </c>
      <c r="C130" s="8">
        <v>1975</v>
      </c>
      <c r="D130" s="8">
        <v>1674</v>
      </c>
      <c r="E130" s="7">
        <f t="shared" si="16"/>
        <v>-301</v>
      </c>
      <c r="F130" s="3">
        <f t="shared" si="17"/>
        <v>-15.240506329113924</v>
      </c>
      <c r="G130" s="32">
        <f t="shared" si="13"/>
        <v>-45.15</v>
      </c>
      <c r="I130" s="5" t="s">
        <v>96</v>
      </c>
      <c r="J130" s="8">
        <v>8333</v>
      </c>
      <c r="K130" s="8">
        <v>7263</v>
      </c>
      <c r="L130" s="7">
        <f t="shared" si="18"/>
        <v>-1070</v>
      </c>
      <c r="M130" s="3">
        <f t="shared" si="19"/>
        <v>-12.840513620544822</v>
      </c>
      <c r="N130" s="32">
        <f t="shared" si="12"/>
        <v>-160.5</v>
      </c>
    </row>
    <row r="131" spans="1:14" x14ac:dyDescent="0.25">
      <c r="A131" s="5">
        <v>18</v>
      </c>
      <c r="B131" s="5" t="s">
        <v>99</v>
      </c>
      <c r="C131" s="8">
        <v>9175</v>
      </c>
      <c r="D131" s="8">
        <v>8087</v>
      </c>
      <c r="E131" s="7">
        <f t="shared" si="16"/>
        <v>-1088</v>
      </c>
      <c r="F131" s="3">
        <f t="shared" si="17"/>
        <v>-11.858310626702998</v>
      </c>
      <c r="G131" s="32">
        <f t="shared" si="13"/>
        <v>-163.19999999999999</v>
      </c>
      <c r="I131" s="5" t="s">
        <v>99</v>
      </c>
      <c r="J131" s="8">
        <v>38523</v>
      </c>
      <c r="K131" s="8">
        <v>33455</v>
      </c>
      <c r="L131" s="7">
        <f t="shared" si="18"/>
        <v>-5068</v>
      </c>
      <c r="M131" s="3">
        <f t="shared" si="19"/>
        <v>-13.155777068244944</v>
      </c>
      <c r="N131" s="32">
        <f t="shared" si="12"/>
        <v>-760.2</v>
      </c>
    </row>
    <row r="132" spans="1:14" x14ac:dyDescent="0.25">
      <c r="A132" s="5">
        <v>19</v>
      </c>
      <c r="B132" s="5" t="s">
        <v>103</v>
      </c>
      <c r="C132" s="8">
        <v>30733</v>
      </c>
      <c r="D132" s="8">
        <v>28172</v>
      </c>
      <c r="E132" s="7">
        <f t="shared" si="16"/>
        <v>-2561</v>
      </c>
      <c r="F132" s="3">
        <f t="shared" si="17"/>
        <v>-8.3330621807177963</v>
      </c>
      <c r="G132" s="32">
        <f t="shared" si="13"/>
        <v>-384.15</v>
      </c>
      <c r="I132" s="5" t="s">
        <v>103</v>
      </c>
      <c r="J132" s="8">
        <v>80236</v>
      </c>
      <c r="K132" s="8">
        <v>73438</v>
      </c>
      <c r="L132" s="7">
        <f t="shared" si="18"/>
        <v>-6798</v>
      </c>
      <c r="M132" s="3">
        <f t="shared" si="19"/>
        <v>-8.4725061069843957</v>
      </c>
      <c r="N132" s="32">
        <f t="shared" si="12"/>
        <v>-1019.7</v>
      </c>
    </row>
    <row r="133" spans="1:14" x14ac:dyDescent="0.25">
      <c r="A133" s="5">
        <v>20</v>
      </c>
      <c r="B133" s="5" t="s">
        <v>114</v>
      </c>
      <c r="C133" s="8">
        <v>8124</v>
      </c>
      <c r="D133" s="8">
        <v>6796</v>
      </c>
      <c r="E133" s="7">
        <f t="shared" si="16"/>
        <v>-1328</v>
      </c>
      <c r="F133" s="3">
        <f t="shared" si="17"/>
        <v>-16.34662727720335</v>
      </c>
      <c r="G133" s="32">
        <f t="shared" si="13"/>
        <v>-199.2</v>
      </c>
      <c r="I133" s="13" t="s">
        <v>114</v>
      </c>
      <c r="J133" s="15">
        <v>26555</v>
      </c>
      <c r="K133" s="15">
        <v>22510</v>
      </c>
      <c r="L133" s="16">
        <f t="shared" si="18"/>
        <v>-4045</v>
      </c>
      <c r="M133" s="17">
        <f t="shared" si="19"/>
        <v>-15.23253624552815</v>
      </c>
      <c r="N133" s="34">
        <f t="shared" si="12"/>
        <v>-606.75</v>
      </c>
    </row>
    <row r="134" spans="1:14" x14ac:dyDescent="0.25">
      <c r="A134" s="5"/>
      <c r="B134" s="19" t="s">
        <v>142</v>
      </c>
      <c r="C134" s="8"/>
      <c r="D134" s="8"/>
      <c r="E134" s="7"/>
      <c r="F134" s="3"/>
      <c r="G134" s="32"/>
      <c r="I134" s="19" t="s">
        <v>142</v>
      </c>
      <c r="J134" s="8"/>
      <c r="K134" s="8"/>
      <c r="L134" s="7"/>
      <c r="M134" s="3"/>
      <c r="N134" s="32"/>
    </row>
    <row r="135" spans="1:14" x14ac:dyDescent="0.25">
      <c r="A135" s="5">
        <v>1</v>
      </c>
      <c r="B135" s="5" t="s">
        <v>3</v>
      </c>
      <c r="C135" s="9">
        <v>66372</v>
      </c>
      <c r="D135" s="8">
        <v>59332</v>
      </c>
      <c r="E135" s="7">
        <f t="shared" ref="E135:E140" si="20">+D135-C135</f>
        <v>-7040</v>
      </c>
      <c r="F135" s="3">
        <f t="shared" ref="F135:F140" si="21">+E135/C135*100</f>
        <v>-10.606882420297715</v>
      </c>
      <c r="G135" s="32">
        <f t="shared" si="13"/>
        <v>-1056</v>
      </c>
      <c r="I135" s="5" t="s">
        <v>3</v>
      </c>
      <c r="J135" s="9">
        <v>173083</v>
      </c>
      <c r="K135" s="8">
        <v>151826</v>
      </c>
      <c r="L135" s="7">
        <f t="shared" ref="L135:L140" si="22">+K135-J135</f>
        <v>-21257</v>
      </c>
      <c r="M135" s="3">
        <f t="shared" ref="M135:M140" si="23">+L135/J135*100</f>
        <v>-12.281391008937909</v>
      </c>
      <c r="N135" s="32">
        <f t="shared" ref="N135:N140" si="24">+(L135*50000*3)/1000000</f>
        <v>-3188.55</v>
      </c>
    </row>
    <row r="136" spans="1:14" x14ac:dyDescent="0.25">
      <c r="A136" s="5">
        <v>2</v>
      </c>
      <c r="B136" s="5" t="s">
        <v>27</v>
      </c>
      <c r="C136" s="9">
        <v>39103</v>
      </c>
      <c r="D136" s="8">
        <v>33115</v>
      </c>
      <c r="E136" s="7">
        <f t="shared" si="20"/>
        <v>-5988</v>
      </c>
      <c r="F136" s="3">
        <f t="shared" si="21"/>
        <v>-15.313403063703552</v>
      </c>
      <c r="G136" s="32">
        <f t="shared" ref="G136:G140" si="25">+(E136*50000*3)/1000000</f>
        <v>-898.2</v>
      </c>
      <c r="I136" s="5" t="s">
        <v>27</v>
      </c>
      <c r="J136" s="9">
        <v>116082</v>
      </c>
      <c r="K136" s="8">
        <v>99074</v>
      </c>
      <c r="L136" s="7">
        <f t="shared" si="22"/>
        <v>-17008</v>
      </c>
      <c r="M136" s="3">
        <f t="shared" si="23"/>
        <v>-14.651711721024792</v>
      </c>
      <c r="N136" s="32">
        <f t="shared" si="24"/>
        <v>-2551.1999999999998</v>
      </c>
    </row>
    <row r="137" spans="1:14" x14ac:dyDescent="0.25">
      <c r="A137" s="5">
        <v>3</v>
      </c>
      <c r="B137" s="5" t="s">
        <v>52</v>
      </c>
      <c r="C137" s="9">
        <v>87294</v>
      </c>
      <c r="D137" s="8">
        <v>68339</v>
      </c>
      <c r="E137" s="7">
        <f t="shared" si="20"/>
        <v>-18955</v>
      </c>
      <c r="F137" s="3">
        <f t="shared" si="21"/>
        <v>-21.713978051183357</v>
      </c>
      <c r="G137" s="32">
        <f t="shared" si="25"/>
        <v>-2843.25</v>
      </c>
      <c r="I137" s="5" t="s">
        <v>52</v>
      </c>
      <c r="J137" s="9">
        <v>179451</v>
      </c>
      <c r="K137" s="8">
        <v>143958</v>
      </c>
      <c r="L137" s="7">
        <f t="shared" si="22"/>
        <v>-35493</v>
      </c>
      <c r="M137" s="3">
        <f t="shared" si="23"/>
        <v>-19.778658240968287</v>
      </c>
      <c r="N137" s="32">
        <f t="shared" si="24"/>
        <v>-5323.95</v>
      </c>
    </row>
    <row r="138" spans="1:14" x14ac:dyDescent="0.25">
      <c r="A138" s="5">
        <v>4</v>
      </c>
      <c r="B138" s="5" t="s">
        <v>77</v>
      </c>
      <c r="C138" s="9">
        <v>73537</v>
      </c>
      <c r="D138" s="8">
        <v>65664</v>
      </c>
      <c r="E138" s="7">
        <f t="shared" si="20"/>
        <v>-7873</v>
      </c>
      <c r="F138" s="3">
        <f t="shared" si="21"/>
        <v>-10.706175122727334</v>
      </c>
      <c r="G138" s="32">
        <f t="shared" si="25"/>
        <v>-1180.95</v>
      </c>
      <c r="I138" s="5" t="s">
        <v>77</v>
      </c>
      <c r="J138" s="9">
        <v>258449</v>
      </c>
      <c r="K138" s="8">
        <v>231595</v>
      </c>
      <c r="L138" s="7">
        <f t="shared" si="22"/>
        <v>-26854</v>
      </c>
      <c r="M138" s="3">
        <f t="shared" si="23"/>
        <v>-10.390444536446262</v>
      </c>
      <c r="N138" s="32">
        <f t="shared" si="24"/>
        <v>-4028.1</v>
      </c>
    </row>
    <row r="139" spans="1:14" x14ac:dyDescent="0.25">
      <c r="A139" s="5">
        <v>5</v>
      </c>
      <c r="B139" s="5" t="s">
        <v>104</v>
      </c>
      <c r="C139" s="9">
        <v>38857</v>
      </c>
      <c r="D139" s="8">
        <v>34968</v>
      </c>
      <c r="E139" s="7">
        <f t="shared" si="20"/>
        <v>-3889</v>
      </c>
      <c r="F139" s="3">
        <f t="shared" si="21"/>
        <v>-10.008492678281906</v>
      </c>
      <c r="G139" s="32">
        <f t="shared" si="25"/>
        <v>-583.35</v>
      </c>
      <c r="I139" s="5" t="s">
        <v>104</v>
      </c>
      <c r="J139" s="9">
        <v>106791</v>
      </c>
      <c r="K139" s="8">
        <v>95948</v>
      </c>
      <c r="L139" s="7">
        <f t="shared" si="22"/>
        <v>-10843</v>
      </c>
      <c r="M139" s="3">
        <f t="shared" si="23"/>
        <v>-10.153477352960454</v>
      </c>
      <c r="N139" s="32">
        <f t="shared" si="24"/>
        <v>-1626.45</v>
      </c>
    </row>
    <row r="140" spans="1:14" ht="12.6" thickBot="1" x14ac:dyDescent="0.3">
      <c r="A140" s="6"/>
      <c r="B140" s="20" t="s">
        <v>132</v>
      </c>
      <c r="C140" s="21">
        <v>305163</v>
      </c>
      <c r="D140" s="21">
        <v>261418</v>
      </c>
      <c r="E140" s="36">
        <f t="shared" si="20"/>
        <v>-43745</v>
      </c>
      <c r="F140" s="37">
        <f t="shared" si="21"/>
        <v>-14.33496197114329</v>
      </c>
      <c r="G140" s="38">
        <f t="shared" si="25"/>
        <v>-6561.75</v>
      </c>
      <c r="I140" s="20" t="s">
        <v>132</v>
      </c>
      <c r="J140" s="21">
        <v>833856</v>
      </c>
      <c r="K140" s="21">
        <v>722401</v>
      </c>
      <c r="L140" s="36">
        <f t="shared" si="22"/>
        <v>-111455</v>
      </c>
      <c r="M140" s="37">
        <f t="shared" si="23"/>
        <v>-13.366216708880192</v>
      </c>
      <c r="N140" s="38">
        <f t="shared" si="24"/>
        <v>-16718.25</v>
      </c>
    </row>
    <row r="141" spans="1:14" x14ac:dyDescent="0.25">
      <c r="B141" s="1"/>
      <c r="C141" s="29"/>
      <c r="D141" s="29"/>
      <c r="E141" s="22"/>
      <c r="F141" s="23"/>
      <c r="G141" s="32"/>
    </row>
  </sheetData>
  <mergeCells count="4">
    <mergeCell ref="E4:F4"/>
    <mergeCell ref="C3:F3"/>
    <mergeCell ref="J3:M3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COMMERCIO REGISTRATE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Giusti</dc:creator>
  <cp:lastModifiedBy>Marco Gaviglio</cp:lastModifiedBy>
  <dcterms:created xsi:type="dcterms:W3CDTF">2026-09-01T07:51:55Z</dcterms:created>
  <dcterms:modified xsi:type="dcterms:W3CDTF">2026-09-08T20:56:19Z</dcterms:modified>
</cp:coreProperties>
</file>